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49" activeTab="0"/>
  </bookViews>
  <sheets>
    <sheet name="Отчет" sheetId="1" r:id="rId1"/>
    <sheet name="Расходы" sheetId="2" r:id="rId2"/>
    <sheet name="Сбербанк" sheetId="3" r:id="rId3"/>
    <sheet name="Карта Сбер" sheetId="4" r:id="rId4"/>
    <sheet name="Тинькофф" sheetId="5" r:id="rId5"/>
    <sheet name="PayPal" sheetId="6" r:id="rId6"/>
    <sheet name="ЮMoney" sheetId="7" r:id="rId7"/>
    <sheet name="Qiwi" sheetId="8" r:id="rId8"/>
  </sheets>
  <definedNames/>
  <calcPr fullCalcOnLoad="1"/>
</workbook>
</file>

<file path=xl/sharedStrings.xml><?xml version="1.0" encoding="utf-8"?>
<sst xmlns="http://schemas.openxmlformats.org/spreadsheetml/2006/main" count="344" uniqueCount="156">
  <si>
    <t>Благотворительный фонд</t>
  </si>
  <si>
    <t>помощи брошенным животным "Дорога добра"</t>
  </si>
  <si>
    <t>Отчет о полученных пожертвованиях</t>
  </si>
  <si>
    <t>и произведенных расходах</t>
  </si>
  <si>
    <t>за август 2022 года</t>
  </si>
  <si>
    <t>Остаток средств на 01.08.2022</t>
  </si>
  <si>
    <t>Общая сумма поступлений за август 2022г.</t>
  </si>
  <si>
    <t>На расчетный счет Фонда в ПАО "Сбербанк"</t>
  </si>
  <si>
    <t>На карту Сбербанк директора Фонда</t>
  </si>
  <si>
    <t>Через платежную систему ЮMoney</t>
  </si>
  <si>
    <t>Через платежную систему Qiwi</t>
  </si>
  <si>
    <t>Через платежную систему Pay Pal</t>
  </si>
  <si>
    <t>На карту Тинькофф директора Фонда</t>
  </si>
  <si>
    <t>Произведенные расходы за август 2022г.</t>
  </si>
  <si>
    <t>Иные расходы на бездомных животных (уход и прочее)</t>
  </si>
  <si>
    <t>Лечение брошенных животных</t>
  </si>
  <si>
    <t>Стерилизация и кастрация брошенных животных</t>
  </si>
  <si>
    <t>Питание бездомных животных</t>
  </si>
  <si>
    <t>Платная домашняя передержка</t>
  </si>
  <si>
    <t>Административно-хозяйственные расходы</t>
  </si>
  <si>
    <t>Остаток средств на 31.08.2022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</si>
  <si>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</si>
  <si>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</si>
  <si>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</si>
  <si>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</si>
  <si>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</si>
  <si>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Иные расходы по бездомным животным (уход и прочее)</t>
  </si>
  <si>
    <t>Покупка большой переноски для транспортировки собак в магазине Валбериз.</t>
  </si>
  <si>
    <t>Покупка глистогонных препаратов для собак в приюте.</t>
  </si>
  <si>
    <t xml:space="preserve">Покупка вакцины для собак в приюте. </t>
  </si>
  <si>
    <t>Покупка бравекто для старушки Марты на передержке, ветспокоина для Альмы и Чупы и влажных кормов для них же.</t>
  </si>
  <si>
    <t xml:space="preserve">Покупка крема с мочевиной для носа старого песика Жюлика. </t>
  </si>
  <si>
    <t xml:space="preserve">Покупка влажного корма для маленьких собачек и бравекто. </t>
  </si>
  <si>
    <t>Оплата реабилитации собаки Шелли в реабилитационном центре «Своя стая».</t>
  </si>
  <si>
    <t>Итого</t>
  </si>
  <si>
    <t xml:space="preserve">Покупка лекарства для щенков из адского дома в Вязниках. </t>
  </si>
  <si>
    <t xml:space="preserve">Покупка глистогонки, сухого корма для щенка с адского дома. </t>
  </si>
  <si>
    <t>Стерилизация бездомной собаки с Камешково в ветклинике «Доктор кот».</t>
  </si>
  <si>
    <t>Стерилизация бездомной кошки, бездомной собаки и кастрация бездомной собаки в ветклинике «Доктор кот».</t>
  </si>
  <si>
    <t xml:space="preserve">Оплата стерилизации четырех маленьких собачек (3 — беременные) из адского дома под Вязниками. </t>
  </si>
  <si>
    <t>Оплата круп для варки еду для собак на передержке.</t>
  </si>
  <si>
    <t xml:space="preserve">Оплата куриных изделий старушке Марте на передержке. </t>
  </si>
  <si>
    <t>Оплата сухого корма супер-премиум (рассрочка, общая сумма 66000 рублей, остаток — 46000 рублей).</t>
  </si>
  <si>
    <t xml:space="preserve">Покупка куриных изделий для старушки Марты на передержке. </t>
  </si>
  <si>
    <t>Покупка влажного корма для маленьких собачек из Вязников, сухого корма для щенков из Вязников.</t>
  </si>
  <si>
    <t>Оплата сухого корма супер-премиум (рассрочка, общая сумма 66000 рублей, остаток — 36000 рублей).</t>
  </si>
  <si>
    <t>Оплата сухого корма супер-премиум (рассрочка, общая сумма 66000 рублей, остаток — 26000 рублей).</t>
  </si>
  <si>
    <t xml:space="preserve">Платная домашняя передержка </t>
  </si>
  <si>
    <t xml:space="preserve">Оплата бензина волонтеру. </t>
  </si>
  <si>
    <t>Всего</t>
  </si>
  <si>
    <t>Поступления на расчетный счет Фонда</t>
  </si>
  <si>
    <t>Дата</t>
  </si>
  <si>
    <t>Благотворитель</t>
  </si>
  <si>
    <t>Назначение</t>
  </si>
  <si>
    <t>Благотворительные пожертвования от физических лиц</t>
  </si>
  <si>
    <t>Пожертвование по QR-коду.</t>
  </si>
  <si>
    <t>Благотворительное пожертвование</t>
  </si>
  <si>
    <t>Тулаева Любовь Сергеевна</t>
  </si>
  <si>
    <t>Топунова Светлана Валерьевна</t>
  </si>
  <si>
    <t>Поченчук Галина Леонтьевна</t>
  </si>
  <si>
    <t>Пожертвование от ВРБОО «Добрый Владимир»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</si>
  <si>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</si>
  <si>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</si>
  <si>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</si>
  <si>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Пожертвования на карту Сбербанк директора Фонда</t>
  </si>
  <si>
    <t>Дата 
перечисленияДата 
перечисленияДата 
перечисленияДата 
перечисленияДата 
перечисления</t>
  </si>
  <si>
    <t>Дата зачисления на р/сч</t>
  </si>
  <si>
    <t>Благотворитель (последние 4 цифры номера телефона)</t>
  </si>
  <si>
    <t>Инна Ростиславовна С.</t>
  </si>
  <si>
    <t>Екатерина Александровна С.</t>
  </si>
  <si>
    <t>Ольга Николаевна У.</t>
  </si>
  <si>
    <t>Карина Николаевна Б.</t>
  </si>
  <si>
    <t>Елена Борисовна В.</t>
  </si>
  <si>
    <t>Дарья Андреевна А.</t>
  </si>
  <si>
    <t>Евгения Александровна А.</t>
  </si>
  <si>
    <t>Ирина Александровна К.</t>
  </si>
  <si>
    <t>Анастасия Сергеевна Г.</t>
  </si>
  <si>
    <t>Михаил Романович С.</t>
  </si>
  <si>
    <t>Мария Михайловна М.</t>
  </si>
  <si>
    <t>Ольга Николаевна Х.</t>
  </si>
  <si>
    <t>Наталья Константиновна С.</t>
  </si>
  <si>
    <t>Анна Сергеевна Л.</t>
  </si>
  <si>
    <t>Евгения Александровна И.</t>
  </si>
  <si>
    <t>Наталья Владимировна С.</t>
  </si>
  <si>
    <t>Ирина Александровна П.</t>
  </si>
  <si>
    <t>Татьяна Юрьевна Т.</t>
  </si>
  <si>
    <t>Юлия Николаевна В.</t>
  </si>
  <si>
    <t>Любовь Константиновна Т.</t>
  </si>
  <si>
    <t>Мария Сергеевна Х.</t>
  </si>
  <si>
    <t>Елена Леонидовна П.</t>
  </si>
  <si>
    <t>Светлана Степановна Л.</t>
  </si>
  <si>
    <t>Ирина Владимировна Ж.</t>
  </si>
  <si>
    <t>Елена Андреевна Х.</t>
  </si>
  <si>
    <t>Александра Андреевна А.</t>
  </si>
  <si>
    <t>Светлана Александровна Н.</t>
  </si>
  <si>
    <t>Марина Александровна П.</t>
  </si>
  <si>
    <t>Юлия Александровна М.</t>
  </si>
  <si>
    <t>Татьяна Анатольевна Л.</t>
  </si>
  <si>
    <t>Ольга Владимировна М.</t>
  </si>
  <si>
    <t>Елена Геннадьевна Г.</t>
  </si>
  <si>
    <t>Альбина Ильдусовна М.</t>
  </si>
  <si>
    <t>Ирина Рудольфовна П.</t>
  </si>
  <si>
    <t>Екатерина Станиславовна А.</t>
  </si>
  <si>
    <t>Глеб Георгиевич Г.</t>
  </si>
  <si>
    <t>Ирина Викторовна Д.</t>
  </si>
  <si>
    <t>Дарья Вячеславовна Т.</t>
  </si>
  <si>
    <t>Дмитрий Александрович Т.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</si>
  <si>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</si>
  <si>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</si>
  <si>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на карту Тинькофф </t>
  </si>
  <si>
    <t>директора Фонда</t>
  </si>
  <si>
    <t>Дата перечисления</t>
  </si>
  <si>
    <t>Дата зачисления 
на р/счДата зачисления 
на р/сч</t>
  </si>
  <si>
    <t>Ирина Г.</t>
  </si>
  <si>
    <t>Анна Л.</t>
  </si>
  <si>
    <t>Галина П.</t>
  </si>
  <si>
    <t>Евгения Г.</t>
  </si>
  <si>
    <t>Екатерина А.</t>
  </si>
  <si>
    <t>Виктория Г.</t>
  </si>
  <si>
    <t>Наталья К.</t>
  </si>
  <si>
    <t>Алла П.</t>
  </si>
  <si>
    <t>Татьяна А.</t>
  </si>
  <si>
    <t>Зачислено на р/сч за вычетом возвратов и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</si>
  <si>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</si>
  <si>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</si>
  <si>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за август  2022 года</t>
  </si>
  <si>
    <t>Ожидается зачисление на р/сч за вычетом комиссии</t>
  </si>
  <si>
    <t>Пожертвования через платёжную систему ЮMoney</t>
  </si>
  <si>
    <t>Благотворитель (последние 4 цифры номера яндекс-кошелька)</t>
  </si>
  <si>
    <t>Благотворительное пожертвование.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</si>
  <si>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</si>
  <si>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</si>
  <si>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</si>
  <si>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(номер заказа киви-кошелька)</t>
  </si>
  <si>
    <t>Через банкомат</t>
  </si>
  <si>
    <t>Зачислено на р/сч за вычетом комиссии оператора 4%</t>
  </si>
  <si>
    <t>Ожидает зачисления на р/сч за вычетом комиссии оператора 4%</t>
  </si>
  <si>
    <t>Надежда Алексеевна К.</t>
  </si>
  <si>
    <t>Анастасия Сергеевна К.</t>
  </si>
  <si>
    <t>Елена Александровна Ч.</t>
  </si>
  <si>
    <t>Ася Александровна П.</t>
  </si>
  <si>
    <t>Александра Викторовна Г.</t>
  </si>
  <si>
    <t>Анна Николаевна Г.</t>
  </si>
  <si>
    <t>Татьяна Викторовна К.</t>
  </si>
  <si>
    <t>Ксения Андреевна Г.</t>
  </si>
  <si>
    <t>Ольга Игоревна Б.</t>
  </si>
  <si>
    <t>Екатерина Игоревна К.</t>
  </si>
  <si>
    <t>Марианна Максимовна Г.</t>
  </si>
  <si>
    <t>Елена Анатольевна Л.</t>
  </si>
  <si>
    <t>Татьяна Евгеньевна В.</t>
  </si>
  <si>
    <t>Валерия Г.</t>
  </si>
  <si>
    <t>Белова Елизавета Александровна</t>
  </si>
  <si>
    <t>Покупка лекарств для собаки на передержке в ТК "Ярвет".</t>
  </si>
  <si>
    <t>Мизерная Анна Викторовна</t>
  </si>
  <si>
    <t xml:space="preserve">Оплата стерилизации нескольких собак из Вязников в ветклинике "Доктор кот" + прием и взятие анализов у щенков + стерилизация кошки. </t>
  </si>
  <si>
    <t>Елена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</si>
</sst>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"/>
    <numFmt numFmtId="165" formatCode="dd\.mm\.yyyy"/>
    <numFmt numFmtId="166" formatCode="mmmm\ yyyy;@"/>
    <numFmt numFmtId="167" formatCode="dd/mm/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63"/>
      <name val="Noto Sans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Fill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Fill="0" applyProtection="0">
      <alignment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33" applyFill="1" applyAlignment="1" applyProtection="1">
      <alignment horizontal="center" vertical="center"/>
      <protection/>
    </xf>
    <xf numFmtId="4" fontId="1" fillId="0" borderId="0" xfId="33" applyNumberFormat="1" applyFill="1" applyAlignment="1" applyProtection="1">
      <alignment horizontal="center" vertical="center"/>
      <protection/>
    </xf>
    <xf numFmtId="0" fontId="1" fillId="0" borderId="0" xfId="33" applyFill="1" applyAlignment="1" applyProtection="1">
      <alignment horizontal="center"/>
      <protection/>
    </xf>
    <xf numFmtId="0" fontId="1" fillId="0" borderId="0" xfId="33" applyFill="1" applyProtection="1">
      <alignment/>
      <protection/>
    </xf>
    <xf numFmtId="0" fontId="2" fillId="0" borderId="0" xfId="33" applyFont="1" applyFill="1" applyAlignment="1" applyProtection="1">
      <alignment horizontal="center"/>
      <protection/>
    </xf>
    <xf numFmtId="4" fontId="3" fillId="0" borderId="0" xfId="33" applyNumberFormat="1" applyFont="1" applyFill="1" applyAlignment="1" applyProtection="1">
      <alignment horizontal="center" vertical="center"/>
      <protection/>
    </xf>
    <xf numFmtId="164" fontId="4" fillId="33" borderId="10" xfId="33" applyNumberFormat="1" applyFont="1" applyFill="1" applyBorder="1" applyAlignment="1" applyProtection="1">
      <alignment horizontal="right"/>
      <protection/>
    </xf>
    <xf numFmtId="4" fontId="1" fillId="0" borderId="0" xfId="33" applyNumberFormat="1" applyFill="1" applyProtection="1">
      <alignment/>
      <protection/>
    </xf>
    <xf numFmtId="164" fontId="1" fillId="0" borderId="0" xfId="33" applyNumberFormat="1" applyFill="1" applyAlignment="1" applyProtection="1">
      <alignment horizontal="center"/>
      <protection/>
    </xf>
    <xf numFmtId="164" fontId="4" fillId="33" borderId="10" xfId="33" applyNumberFormat="1" applyFont="1" applyFill="1" applyBorder="1" applyAlignment="1" applyProtection="1">
      <alignment horizontal="right" vertical="center"/>
      <protection/>
    </xf>
    <xf numFmtId="0" fontId="5" fillId="34" borderId="11" xfId="33" applyFont="1" applyFill="1" applyBorder="1" applyAlignment="1" applyProtection="1">
      <alignment horizontal="left" vertical="center"/>
      <protection/>
    </xf>
    <xf numFmtId="164" fontId="5" fillId="34" borderId="10" xfId="33" applyNumberFormat="1" applyFont="1" applyFill="1" applyBorder="1" applyAlignment="1" applyProtection="1">
      <alignment horizontal="right" vertical="center"/>
      <protection/>
    </xf>
    <xf numFmtId="164" fontId="6" fillId="34" borderId="10" xfId="33" applyNumberFormat="1" applyFont="1" applyFill="1" applyBorder="1" applyAlignment="1" applyProtection="1">
      <alignment horizontal="right" vertical="center"/>
      <protection/>
    </xf>
    <xf numFmtId="0" fontId="5" fillId="34" borderId="12" xfId="33" applyFont="1" applyFill="1" applyBorder="1" applyAlignment="1" applyProtection="1">
      <alignment horizontal="left" vertical="center"/>
      <protection/>
    </xf>
    <xf numFmtId="0" fontId="5" fillId="34" borderId="11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164" fontId="5" fillId="0" borderId="0" xfId="33" applyNumberFormat="1" applyFont="1" applyFill="1" applyBorder="1" applyAlignment="1" applyProtection="1">
      <alignment horizontal="right" vertical="center"/>
      <protection/>
    </xf>
    <xf numFmtId="0" fontId="6" fillId="34" borderId="11" xfId="33" applyFont="1" applyFill="1" applyBorder="1" applyAlignment="1" applyProtection="1">
      <alignment vertical="center"/>
      <protection/>
    </xf>
    <xf numFmtId="0" fontId="6" fillId="34" borderId="12" xfId="33" applyFont="1" applyFill="1" applyBorder="1" applyAlignment="1" applyProtection="1">
      <alignment vertical="center"/>
      <protection/>
    </xf>
    <xf numFmtId="164" fontId="6" fillId="34" borderId="10" xfId="33" applyNumberFormat="1" applyFont="1" applyFill="1" applyBorder="1" applyAlignment="1" applyProtection="1">
      <alignment vertical="center"/>
      <protection/>
    </xf>
    <xf numFmtId="0" fontId="5" fillId="34" borderId="12" xfId="33" applyFont="1" applyFill="1" applyBorder="1" applyAlignment="1" applyProtection="1">
      <alignment vertical="center"/>
      <protection/>
    </xf>
    <xf numFmtId="164" fontId="5" fillId="34" borderId="10" xfId="33" applyNumberFormat="1" applyFont="1" applyFill="1" applyBorder="1" applyAlignment="1" applyProtection="1">
      <alignment vertical="center"/>
      <protection/>
    </xf>
    <xf numFmtId="0" fontId="1" fillId="0" borderId="0" xfId="33" applyFont="1" applyFill="1" applyProtection="1">
      <alignment/>
      <protection/>
    </xf>
    <xf numFmtId="0" fontId="5" fillId="34" borderId="12" xfId="33" applyFont="1" applyFill="1" applyBorder="1" applyAlignment="1" applyProtection="1">
      <alignment horizontal="left" vertical="center" wrapText="1"/>
      <protection/>
    </xf>
    <xf numFmtId="0" fontId="5" fillId="33" borderId="11" xfId="33" applyFont="1" applyFill="1" applyBorder="1" applyAlignment="1" applyProtection="1">
      <alignment horizontal="left" vertical="center"/>
      <protection/>
    </xf>
    <xf numFmtId="4" fontId="1" fillId="33" borderId="12" xfId="33" applyNumberFormat="1" applyFill="1" applyBorder="1" applyAlignment="1" applyProtection="1">
      <alignment horizontal="center" vertical="center"/>
      <protection/>
    </xf>
    <xf numFmtId="164" fontId="6" fillId="33" borderId="10" xfId="33" applyNumberFormat="1" applyFont="1" applyFill="1" applyBorder="1" applyAlignment="1" applyProtection="1">
      <alignment horizontal="right"/>
      <protection/>
    </xf>
    <xf numFmtId="4" fontId="1" fillId="0" borderId="0" xfId="33" applyNumberFormat="1" applyFill="1" applyAlignment="1" applyProtection="1">
      <alignment horizontal="center"/>
      <protection/>
    </xf>
    <xf numFmtId="14" fontId="1" fillId="0" borderId="0" xfId="33" applyNumberFormat="1" applyFill="1" applyAlignment="1" applyProtection="1">
      <alignment horizontal="center"/>
      <protection/>
    </xf>
    <xf numFmtId="4" fontId="7" fillId="0" borderId="0" xfId="33" applyNumberFormat="1" applyFont="1" applyFill="1" applyAlignment="1" applyProtection="1">
      <alignment horizontal="center" vertical="center"/>
      <protection/>
    </xf>
    <xf numFmtId="0" fontId="7" fillId="0" borderId="0" xfId="33" applyFont="1" applyFill="1" applyProtection="1">
      <alignment/>
      <protection/>
    </xf>
    <xf numFmtId="0" fontId="4" fillId="34" borderId="11" xfId="33" applyFont="1" applyFill="1" applyBorder="1" applyAlignment="1" applyProtection="1">
      <alignment horizontal="center" vertical="center"/>
      <protection/>
    </xf>
    <xf numFmtId="4" fontId="4" fillId="34" borderId="12" xfId="33" applyNumberFormat="1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8" fillId="34" borderId="11" xfId="33" applyFont="1" applyFill="1" applyBorder="1" applyAlignment="1" applyProtection="1">
      <alignment vertical="center"/>
      <protection/>
    </xf>
    <xf numFmtId="0" fontId="8" fillId="34" borderId="12" xfId="33" applyFont="1" applyFill="1" applyBorder="1" applyAlignment="1" applyProtection="1">
      <alignment vertical="center"/>
      <protection/>
    </xf>
    <xf numFmtId="0" fontId="8" fillId="34" borderId="10" xfId="33" applyFont="1" applyFill="1" applyBorder="1" applyAlignment="1" applyProtection="1">
      <alignment vertical="center"/>
      <protection/>
    </xf>
    <xf numFmtId="165" fontId="1" fillId="35" borderId="13" xfId="33" applyNumberFormat="1" applyFont="1" applyFill="1" applyBorder="1" applyAlignment="1" applyProtection="1">
      <alignment horizontal="center" vertical="center" wrapText="1"/>
      <protection/>
    </xf>
    <xf numFmtId="4" fontId="1" fillId="35" borderId="13" xfId="33" applyNumberFormat="1" applyFont="1" applyFill="1" applyBorder="1" applyAlignment="1" applyProtection="1">
      <alignment horizontal="center" vertical="center" wrapText="1"/>
      <protection/>
    </xf>
    <xf numFmtId="0" fontId="1" fillId="35" borderId="13" xfId="33" applyNumberFormat="1" applyFont="1" applyFill="1" applyBorder="1" applyAlignment="1" applyProtection="1">
      <alignment horizontal="left" vertical="center" wrapText="1"/>
      <protection/>
    </xf>
    <xf numFmtId="165" fontId="4" fillId="35" borderId="14" xfId="33" applyNumberFormat="1" applyFont="1" applyFill="1" applyBorder="1" applyAlignment="1" applyProtection="1">
      <alignment horizontal="center" vertical="center" wrapText="1"/>
      <protection/>
    </xf>
    <xf numFmtId="4" fontId="4" fillId="35" borderId="14" xfId="33" applyNumberFormat="1" applyFont="1" applyFill="1" applyBorder="1" applyAlignment="1" applyProtection="1">
      <alignment horizontal="center" vertical="center" wrapText="1"/>
      <protection/>
    </xf>
    <xf numFmtId="0" fontId="1" fillId="35" borderId="14" xfId="33" applyNumberFormat="1" applyFont="1" applyFill="1" applyBorder="1" applyAlignment="1" applyProtection="1">
      <alignment horizontal="left" vertical="center" wrapText="1"/>
      <protection/>
    </xf>
    <xf numFmtId="0" fontId="9" fillId="34" borderId="15" xfId="33" applyFont="1" applyFill="1" applyBorder="1" applyAlignment="1" applyProtection="1">
      <alignment vertical="center"/>
      <protection/>
    </xf>
    <xf numFmtId="0" fontId="9" fillId="34" borderId="16" xfId="33" applyFont="1" applyFill="1" applyBorder="1" applyAlignment="1" applyProtection="1">
      <alignment horizontal="center" vertical="center"/>
      <protection/>
    </xf>
    <xf numFmtId="0" fontId="9" fillId="34" borderId="17" xfId="33" applyFont="1" applyFill="1" applyBorder="1" applyAlignment="1" applyProtection="1">
      <alignment vertical="center"/>
      <protection/>
    </xf>
    <xf numFmtId="165" fontId="4" fillId="35" borderId="18" xfId="33" applyNumberFormat="1" applyFont="1" applyFill="1" applyBorder="1" applyAlignment="1" applyProtection="1">
      <alignment horizontal="center" vertical="center" wrapText="1"/>
      <protection/>
    </xf>
    <xf numFmtId="4" fontId="4" fillId="35" borderId="18" xfId="33" applyNumberFormat="1" applyFont="1" applyFill="1" applyBorder="1" applyAlignment="1" applyProtection="1">
      <alignment horizontal="center" vertical="center" wrapText="1"/>
      <protection/>
    </xf>
    <xf numFmtId="0" fontId="1" fillId="35" borderId="18" xfId="33" applyFont="1" applyFill="1" applyBorder="1" applyAlignment="1" applyProtection="1">
      <alignment vertical="center" wrapText="1"/>
      <protection/>
    </xf>
    <xf numFmtId="0" fontId="9" fillId="34" borderId="11" xfId="33" applyFont="1" applyFill="1" applyBorder="1" applyAlignment="1" applyProtection="1">
      <alignment vertical="center"/>
      <protection/>
    </xf>
    <xf numFmtId="0" fontId="9" fillId="34" borderId="12" xfId="33" applyFont="1" applyFill="1" applyBorder="1" applyAlignment="1" applyProtection="1">
      <alignment vertical="center"/>
      <protection/>
    </xf>
    <xf numFmtId="0" fontId="9" fillId="34" borderId="10" xfId="33" applyFont="1" applyFill="1" applyBorder="1" applyAlignment="1" applyProtection="1">
      <alignment vertical="center"/>
      <protection/>
    </xf>
    <xf numFmtId="165" fontId="4" fillId="35" borderId="13" xfId="33" applyNumberFormat="1" applyFont="1" applyFill="1" applyBorder="1" applyAlignment="1" applyProtection="1">
      <alignment horizontal="center" vertical="center" wrapText="1"/>
      <protection/>
    </xf>
    <xf numFmtId="4" fontId="10" fillId="35" borderId="13" xfId="33" applyNumberFormat="1" applyFont="1" applyFill="1" applyBorder="1" applyAlignment="1" applyProtection="1">
      <alignment horizontal="center" vertical="center" wrapText="1"/>
      <protection/>
    </xf>
    <xf numFmtId="0" fontId="11" fillId="35" borderId="13" xfId="33" applyFont="1" applyFill="1" applyBorder="1" applyAlignment="1" applyProtection="1">
      <alignment vertical="center" wrapText="1"/>
      <protection/>
    </xf>
    <xf numFmtId="0" fontId="1" fillId="0" borderId="0" xfId="33" applyFill="1" applyAlignment="1" applyProtection="1">
      <alignment horizontal="left"/>
      <protection/>
    </xf>
    <xf numFmtId="14" fontId="9" fillId="34" borderId="15" xfId="33" applyNumberFormat="1" applyFont="1" applyFill="1" applyBorder="1" applyAlignment="1" applyProtection="1">
      <alignment horizontal="left" vertical="center"/>
      <protection/>
    </xf>
    <xf numFmtId="166" fontId="1" fillId="35" borderId="13" xfId="33" applyNumberFormat="1" applyFont="1" applyFill="1" applyBorder="1" applyAlignment="1" applyProtection="1">
      <alignment horizontal="center" vertical="center" wrapText="1"/>
      <protection/>
    </xf>
    <xf numFmtId="165" fontId="4" fillId="35" borderId="19" xfId="33" applyNumberFormat="1" applyFont="1" applyFill="1" applyBorder="1" applyAlignment="1" applyProtection="1">
      <alignment horizontal="center" vertical="center" wrapText="1"/>
      <protection/>
    </xf>
    <xf numFmtId="4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" fillId="35" borderId="14" xfId="33" applyFont="1" applyFill="1" applyBorder="1" applyAlignment="1" applyProtection="1">
      <alignment horizontal="left" vertical="center" wrapText="1"/>
      <protection/>
    </xf>
    <xf numFmtId="14" fontId="9" fillId="34" borderId="13" xfId="33" applyNumberFormat="1" applyFont="1" applyFill="1" applyBorder="1" applyAlignment="1" applyProtection="1">
      <alignment horizontal="left" vertical="center"/>
      <protection/>
    </xf>
    <xf numFmtId="4" fontId="1" fillId="34" borderId="13" xfId="33" applyNumberFormat="1" applyFont="1" applyFill="1" applyBorder="1" applyAlignment="1" applyProtection="1">
      <alignment horizontal="center" vertical="center"/>
      <protection/>
    </xf>
    <xf numFmtId="0" fontId="1" fillId="34" borderId="13" xfId="33" applyFont="1" applyFill="1" applyBorder="1" applyAlignment="1" applyProtection="1">
      <alignment wrapText="1"/>
      <protection/>
    </xf>
    <xf numFmtId="0" fontId="1" fillId="35" borderId="0" xfId="33" applyFill="1" applyProtection="1">
      <alignment/>
      <protection/>
    </xf>
    <xf numFmtId="4" fontId="1" fillId="0" borderId="14" xfId="33" applyNumberFormat="1" applyFont="1" applyFill="1" applyBorder="1" applyAlignment="1" applyProtection="1">
      <alignment horizontal="center"/>
      <protection/>
    </xf>
    <xf numFmtId="4" fontId="1" fillId="0" borderId="13" xfId="33" applyNumberFormat="1" applyFont="1" applyFill="1" applyBorder="1" applyAlignment="1" applyProtection="1">
      <alignment horizontal="center"/>
      <protection/>
    </xf>
    <xf numFmtId="14" fontId="4" fillId="0" borderId="13" xfId="33" applyNumberFormat="1" applyFont="1" applyFill="1" applyBorder="1" applyAlignment="1" applyProtection="1">
      <alignment horizontal="center" vertical="center" wrapText="1"/>
      <protection/>
    </xf>
    <xf numFmtId="0" fontId="9" fillId="34" borderId="16" xfId="33" applyFont="1" applyFill="1" applyBorder="1" applyAlignment="1" applyProtection="1">
      <alignment vertical="center"/>
      <protection/>
    </xf>
    <xf numFmtId="0" fontId="1" fillId="35" borderId="10" xfId="33" applyFont="1" applyFill="1" applyBorder="1" applyAlignment="1" applyProtection="1">
      <alignment horizontal="left" vertical="center" wrapText="1"/>
      <protection/>
    </xf>
    <xf numFmtId="4" fontId="1" fillId="35" borderId="13" xfId="33" applyNumberFormat="1" applyFont="1" applyFill="1" applyBorder="1" applyAlignment="1" applyProtection="1">
      <alignment horizontal="center"/>
      <protection/>
    </xf>
    <xf numFmtId="0" fontId="1" fillId="35" borderId="13" xfId="33" applyFont="1" applyFill="1" applyBorder="1" applyAlignment="1" applyProtection="1">
      <alignment horizontal="left" vertical="center" wrapText="1"/>
      <protection/>
    </xf>
    <xf numFmtId="0" fontId="4" fillId="35" borderId="14" xfId="33" applyNumberFormat="1" applyFont="1" applyFill="1" applyBorder="1" applyAlignment="1" applyProtection="1">
      <alignment horizontal="center" vertical="center" wrapText="1"/>
      <protection/>
    </xf>
    <xf numFmtId="4" fontId="4" fillId="35" borderId="13" xfId="33" applyNumberFormat="1" applyFont="1" applyFill="1" applyBorder="1" applyAlignment="1" applyProtection="1">
      <alignment horizontal="center" vertical="center" wrapText="1"/>
      <protection/>
    </xf>
    <xf numFmtId="0" fontId="1" fillId="35" borderId="14" xfId="0" applyNumberFormat="1" applyFont="1" applyFill="1" applyBorder="1" applyAlignment="1" applyProtection="1">
      <alignment horizontal="left" vertical="center" wrapText="1"/>
      <protection/>
    </xf>
    <xf numFmtId="0" fontId="4" fillId="34" borderId="13" xfId="33" applyFont="1" applyFill="1" applyBorder="1" applyAlignment="1" applyProtection="1">
      <alignment horizontal="center" vertical="center"/>
      <protection/>
    </xf>
    <xf numFmtId="4" fontId="4" fillId="34" borderId="16" xfId="33" applyNumberFormat="1" applyFont="1" applyFill="1" applyBorder="1" applyAlignment="1" applyProtection="1">
      <alignment horizontal="center" vertical="center"/>
      <protection/>
    </xf>
    <xf numFmtId="0" fontId="12" fillId="34" borderId="13" xfId="33" applyFont="1" applyFill="1" applyBorder="1" applyProtection="1">
      <alignment/>
      <protection/>
    </xf>
    <xf numFmtId="0" fontId="1" fillId="35" borderId="0" xfId="33" applyFill="1" applyAlignment="1" applyProtection="1">
      <alignment horizontal="center"/>
      <protection/>
    </xf>
    <xf numFmtId="0" fontId="2" fillId="35" borderId="0" xfId="33" applyFont="1" applyFill="1" applyAlignment="1" applyProtection="1">
      <alignment horizontal="center"/>
      <protection/>
    </xf>
    <xf numFmtId="0" fontId="13" fillId="0" borderId="0" xfId="33" applyFont="1" applyFill="1" applyProtection="1">
      <alignment/>
      <protection/>
    </xf>
    <xf numFmtId="0" fontId="9" fillId="34" borderId="11" xfId="33" applyFont="1" applyFill="1" applyBorder="1" applyAlignment="1" applyProtection="1">
      <alignment horizontal="center" vertical="center"/>
      <protection/>
    </xf>
    <xf numFmtId="0" fontId="9" fillId="34" borderId="12" xfId="33" applyFont="1" applyFill="1" applyBorder="1" applyAlignment="1" applyProtection="1">
      <alignment horizontal="center" vertical="center"/>
      <protection/>
    </xf>
    <xf numFmtId="0" fontId="9" fillId="34" borderId="10" xfId="33" applyFont="1" applyFill="1" applyBorder="1" applyAlignment="1" applyProtection="1">
      <alignment horizontal="center" vertical="center"/>
      <protection/>
    </xf>
    <xf numFmtId="0" fontId="1" fillId="35" borderId="11" xfId="33" applyNumberFormat="1" applyFont="1" applyFill="1" applyBorder="1" applyAlignment="1" applyProtection="1">
      <alignment horizontal="left" vertical="center" wrapText="1"/>
      <protection/>
    </xf>
    <xf numFmtId="0" fontId="1" fillId="0" borderId="13" xfId="3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14" fontId="1" fillId="0" borderId="13" xfId="33" applyNumberFormat="1" applyFill="1" applyBorder="1" applyAlignment="1" applyProtection="1">
      <alignment horizontal="center"/>
      <protection/>
    </xf>
    <xf numFmtId="165" fontId="1" fillId="35" borderId="11" xfId="33" applyNumberFormat="1" applyFont="1" applyFill="1" applyBorder="1" applyAlignment="1" applyProtection="1">
      <alignment horizontal="center" vertical="center" wrapText="1"/>
      <protection/>
    </xf>
    <xf numFmtId="4" fontId="1" fillId="35" borderId="11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33" applyFont="1" applyFill="1" applyBorder="1" applyAlignment="1" applyProtection="1">
      <alignment horizontal="center" vertical="center"/>
      <protection/>
    </xf>
    <xf numFmtId="4" fontId="4" fillId="0" borderId="13" xfId="33" applyNumberFormat="1" applyFont="1" applyFill="1" applyBorder="1" applyAlignment="1" applyProtection="1">
      <alignment horizontal="center" vertical="center"/>
      <protection/>
    </xf>
    <xf numFmtId="4" fontId="4" fillId="34" borderId="13" xfId="33" applyNumberFormat="1" applyFont="1" applyFill="1" applyBorder="1" applyAlignment="1" applyProtection="1">
      <alignment horizontal="center" vertical="center"/>
      <protection/>
    </xf>
    <xf numFmtId="4" fontId="4" fillId="34" borderId="10" xfId="33" applyNumberFormat="1" applyFont="1" applyFill="1" applyBorder="1" applyAlignment="1" applyProtection="1">
      <alignment vertical="center"/>
      <protection/>
    </xf>
    <xf numFmtId="0" fontId="1" fillId="0" borderId="0" xfId="33" applyFont="1" applyFill="1" applyAlignment="1" applyProtection="1">
      <alignment horizontal="center"/>
      <protection/>
    </xf>
    <xf numFmtId="0" fontId="1" fillId="35" borderId="0" xfId="33" applyFont="1" applyFill="1" applyAlignment="1" applyProtection="1">
      <alignment horizontal="center"/>
      <protection/>
    </xf>
    <xf numFmtId="0" fontId="15" fillId="0" borderId="0" xfId="33" applyFont="1" applyFill="1" applyAlignment="1" applyProtection="1">
      <alignment horizontal="center"/>
      <protection/>
    </xf>
    <xf numFmtId="0" fontId="17" fillId="0" borderId="0" xfId="33" applyFont="1" applyFill="1" applyProtection="1">
      <alignment/>
      <protection/>
    </xf>
    <xf numFmtId="4" fontId="16" fillId="0" borderId="0" xfId="33" applyNumberFormat="1" applyFont="1" applyFill="1" applyProtection="1">
      <alignment/>
      <protection/>
    </xf>
    <xf numFmtId="0" fontId="16" fillId="0" borderId="0" xfId="33" applyFont="1" applyFill="1" applyProtection="1">
      <alignment/>
      <protection/>
    </xf>
    <xf numFmtId="0" fontId="9" fillId="34" borderId="11" xfId="33" applyFont="1" applyFill="1" applyBorder="1" applyAlignment="1" applyProtection="1">
      <alignment horizontal="center" vertical="center" wrapText="1"/>
      <protection/>
    </xf>
    <xf numFmtId="0" fontId="9" fillId="34" borderId="12" xfId="33" applyFont="1" applyFill="1" applyBorder="1" applyAlignment="1" applyProtection="1">
      <alignment horizontal="center" vertical="center" wrapText="1"/>
      <protection/>
    </xf>
    <xf numFmtId="4" fontId="9" fillId="34" borderId="12" xfId="33" applyNumberFormat="1" applyFont="1" applyFill="1" applyBorder="1" applyAlignment="1" applyProtection="1">
      <alignment horizontal="center" vertical="center" wrapText="1"/>
      <protection/>
    </xf>
    <xf numFmtId="0" fontId="9" fillId="34" borderId="10" xfId="33" applyFont="1" applyFill="1" applyBorder="1" applyAlignment="1" applyProtection="1">
      <alignment horizontal="center" vertical="center" wrapText="1"/>
      <protection/>
    </xf>
    <xf numFmtId="0" fontId="1" fillId="0" borderId="0" xfId="33" applyFill="1" applyAlignment="1" applyProtection="1">
      <alignment wrapText="1"/>
      <protection/>
    </xf>
    <xf numFmtId="14" fontId="1" fillId="0" borderId="13" xfId="33" applyNumberFormat="1" applyFont="1" applyFill="1" applyBorder="1" applyAlignment="1" applyProtection="1">
      <alignment horizontal="center"/>
      <protection/>
    </xf>
    <xf numFmtId="14" fontId="1" fillId="0" borderId="13" xfId="33" applyNumberFormat="1" applyFont="1" applyFill="1" applyBorder="1" applyAlignment="1" applyProtection="1">
      <alignment horizontal="center"/>
      <protection/>
    </xf>
    <xf numFmtId="4" fontId="1" fillId="0" borderId="13" xfId="33" applyNumberFormat="1" applyFont="1" applyFill="1" applyBorder="1" applyAlignment="1" applyProtection="1">
      <alignment horizontal="center"/>
      <protection/>
    </xf>
    <xf numFmtId="0" fontId="1" fillId="0" borderId="13" xfId="33" applyFont="1" applyFill="1" applyBorder="1" applyAlignment="1" applyProtection="1">
      <alignment horizontal="center"/>
      <protection/>
    </xf>
    <xf numFmtId="0" fontId="1" fillId="0" borderId="14" xfId="33" applyFont="1" applyFill="1" applyBorder="1" applyProtection="1">
      <alignment/>
      <protection/>
    </xf>
    <xf numFmtId="0" fontId="1" fillId="0" borderId="13" xfId="33" applyFont="1" applyFill="1" applyBorder="1" applyProtection="1">
      <alignment/>
      <protection/>
    </xf>
    <xf numFmtId="0" fontId="4" fillId="34" borderId="12" xfId="33" applyFont="1" applyFill="1" applyBorder="1" applyAlignment="1" applyProtection="1">
      <alignment vertical="top" wrapText="1"/>
      <protection/>
    </xf>
    <xf numFmtId="0" fontId="1" fillId="34" borderId="10" xfId="33" applyFill="1" applyBorder="1" applyProtection="1">
      <alignment/>
      <protection/>
    </xf>
    <xf numFmtId="4" fontId="1" fillId="0" borderId="0" xfId="33" applyNumberFormat="1" applyFill="1" applyAlignment="1" applyProtection="1">
      <alignment vertical="top"/>
      <protection/>
    </xf>
    <xf numFmtId="0" fontId="1" fillId="35" borderId="0" xfId="33" applyFill="1" applyAlignment="1" applyProtection="1">
      <alignment horizontal="center" vertical="center"/>
      <protection/>
    </xf>
    <xf numFmtId="0" fontId="2" fillId="35" borderId="0" xfId="33" applyFont="1" applyFill="1" applyAlignment="1" applyProtection="1">
      <alignment horizontal="center" vertical="center"/>
      <protection/>
    </xf>
    <xf numFmtId="167" fontId="1" fillId="0" borderId="13" xfId="33" applyNumberFormat="1" applyFill="1" applyBorder="1" applyAlignment="1" applyProtection="1">
      <alignment horizontal="center"/>
      <protection/>
    </xf>
    <xf numFmtId="4" fontId="1" fillId="0" borderId="13" xfId="33" applyNumberFormat="1" applyFill="1" applyBorder="1" applyAlignment="1" applyProtection="1">
      <alignment horizontal="center"/>
      <protection/>
    </xf>
    <xf numFmtId="0" fontId="1" fillId="0" borderId="13" xfId="33" applyFont="1" applyFill="1" applyBorder="1" applyAlignment="1" applyProtection="1">
      <alignment horizontal="center"/>
      <protection/>
    </xf>
    <xf numFmtId="0" fontId="1" fillId="0" borderId="13" xfId="33" applyFont="1" applyFill="1" applyBorder="1" applyProtection="1">
      <alignment/>
      <protection/>
    </xf>
    <xf numFmtId="166" fontId="1" fillId="0" borderId="13" xfId="33" applyNumberFormat="1" applyFill="1" applyBorder="1" applyAlignment="1" applyProtection="1">
      <alignment horizontal="center"/>
      <protection/>
    </xf>
    <xf numFmtId="0" fontId="4" fillId="34" borderId="12" xfId="33" applyFont="1" applyFill="1" applyBorder="1" applyAlignment="1" applyProtection="1">
      <alignment horizontal="center"/>
      <protection/>
    </xf>
    <xf numFmtId="4" fontId="1" fillId="34" borderId="10" xfId="33" applyNumberFormat="1" applyFill="1" applyBorder="1" applyProtection="1">
      <alignment/>
      <protection/>
    </xf>
    <xf numFmtId="4" fontId="1" fillId="35" borderId="0" xfId="33" applyNumberFormat="1" applyFill="1" applyAlignment="1" applyProtection="1">
      <alignment horizontal="center" vertical="center"/>
      <protection/>
    </xf>
    <xf numFmtId="4" fontId="2" fillId="0" borderId="0" xfId="33" applyNumberFormat="1" applyFont="1" applyFill="1" applyProtection="1">
      <alignment/>
      <protection/>
    </xf>
    <xf numFmtId="0" fontId="2" fillId="0" borderId="0" xfId="33" applyFont="1" applyFill="1" applyProtection="1">
      <alignment/>
      <protection/>
    </xf>
    <xf numFmtId="4" fontId="4" fillId="34" borderId="16" xfId="33" applyNumberFormat="1" applyFont="1" applyFill="1" applyBorder="1" applyAlignment="1" applyProtection="1">
      <alignment horizontal="center" vertical="center" wrapText="1"/>
      <protection/>
    </xf>
    <xf numFmtId="4" fontId="4" fillId="34" borderId="12" xfId="33" applyNumberFormat="1" applyFont="1" applyFill="1" applyBorder="1" applyAlignment="1" applyProtection="1">
      <alignment horizontal="center"/>
      <protection/>
    </xf>
    <xf numFmtId="0" fontId="18" fillId="34" borderId="10" xfId="33" applyFont="1" applyFill="1" applyBorder="1" applyProtection="1">
      <alignment/>
      <protection/>
    </xf>
    <xf numFmtId="2" fontId="4" fillId="34" borderId="12" xfId="33" applyNumberFormat="1" applyFont="1" applyFill="1" applyBorder="1" applyAlignment="1" applyProtection="1">
      <alignment horizontal="center" vertical="center" wrapText="1"/>
      <protection/>
    </xf>
    <xf numFmtId="0" fontId="4" fillId="34" borderId="10" xfId="33" applyFont="1" applyFill="1" applyBorder="1" applyProtection="1">
      <alignment/>
      <protection/>
    </xf>
    <xf numFmtId="0" fontId="3" fillId="0" borderId="0" xfId="33" applyFont="1" applyFill="1" applyAlignment="1" applyProtection="1">
      <alignment horizontal="center"/>
      <protection/>
    </xf>
    <xf numFmtId="49" fontId="1" fillId="0" borderId="13" xfId="33" applyNumberFormat="1" applyFont="1" applyFill="1" applyBorder="1" applyAlignment="1" applyProtection="1">
      <alignment horizontal="center"/>
      <protection/>
    </xf>
    <xf numFmtId="1" fontId="1" fillId="0" borderId="13" xfId="33" applyNumberFormat="1" applyFill="1" applyBorder="1" applyAlignment="1" applyProtection="1">
      <alignment horizontal="center"/>
      <protection/>
    </xf>
    <xf numFmtId="4" fontId="4" fillId="34" borderId="20" xfId="33" applyNumberFormat="1" applyFont="1" applyFill="1" applyBorder="1" applyAlignment="1" applyProtection="1">
      <alignment horizontal="center" vertical="center"/>
      <protection/>
    </xf>
    <xf numFmtId="0" fontId="18" fillId="34" borderId="20" xfId="33" applyFont="1" applyFill="1" applyBorder="1" applyProtection="1">
      <alignment/>
      <protection/>
    </xf>
    <xf numFmtId="0" fontId="9" fillId="34" borderId="21" xfId="33" applyFont="1" applyFill="1" applyBorder="1" applyAlignment="1" applyProtection="1">
      <alignment horizontal="center" vertical="center" wrapText="1"/>
      <protection/>
    </xf>
    <xf numFmtId="0" fontId="4" fillId="34" borderId="12" xfId="33" applyFont="1" applyFill="1" applyBorder="1" applyProtection="1">
      <alignment/>
      <protection/>
    </xf>
    <xf numFmtId="4" fontId="1" fillId="0" borderId="0" xfId="33" applyNumberFormat="1" applyFont="1" applyFill="1" applyProtection="1">
      <alignment/>
      <protection/>
    </xf>
    <xf numFmtId="0" fontId="1" fillId="34" borderId="10" xfId="33" applyFont="1" applyFill="1" applyBorder="1" applyProtection="1">
      <alignment/>
      <protection/>
    </xf>
    <xf numFmtId="0" fontId="2" fillId="0" borderId="0" xfId="33" applyFont="1" applyFill="1" applyBorder="1" applyAlignment="1" applyProtection="1">
      <alignment horizontal="center"/>
      <protection/>
    </xf>
    <xf numFmtId="4" fontId="2" fillId="0" borderId="0" xfId="33" applyNumberFormat="1" applyFont="1" applyFill="1" applyBorder="1" applyAlignment="1" applyProtection="1">
      <alignment horizontal="center" vertical="center"/>
      <protection/>
    </xf>
    <xf numFmtId="0" fontId="4" fillId="33" borderId="11" xfId="33" applyFont="1" applyFill="1" applyBorder="1" applyAlignment="1" applyProtection="1">
      <alignment horizontal="left" vertical="center"/>
      <protection/>
    </xf>
    <xf numFmtId="0" fontId="5" fillId="34" borderId="11" xfId="33" applyFont="1" applyFill="1" applyBorder="1" applyAlignment="1" applyProtection="1">
      <alignment horizontal="left" vertical="center"/>
      <protection/>
    </xf>
    <xf numFmtId="0" fontId="5" fillId="34" borderId="11" xfId="33" applyFont="1" applyFill="1" applyBorder="1" applyAlignment="1" applyProtection="1">
      <alignment horizontal="left" vertical="center" wrapText="1"/>
      <protection/>
    </xf>
    <xf numFmtId="0" fontId="2" fillId="0" borderId="0" xfId="33" applyFont="1" applyFill="1" applyBorder="1" applyAlignment="1" applyProtection="1">
      <alignment horizontal="center" vertical="center"/>
      <protection/>
    </xf>
    <xf numFmtId="0" fontId="4" fillId="34" borderId="14" xfId="33" applyFont="1" applyFill="1" applyBorder="1" applyAlignment="1" applyProtection="1">
      <alignment horizontal="left"/>
      <protection/>
    </xf>
    <xf numFmtId="0" fontId="1" fillId="0" borderId="13" xfId="33" applyFont="1" applyFill="1" applyBorder="1" applyAlignment="1" applyProtection="1">
      <alignment horizontal="left"/>
      <protection/>
    </xf>
    <xf numFmtId="14" fontId="4" fillId="34" borderId="13" xfId="33" applyNumberFormat="1" applyFont="1" applyFill="1" applyBorder="1" applyAlignment="1" applyProtection="1">
      <alignment horizontal="left" vertical="center"/>
      <protection/>
    </xf>
    <xf numFmtId="0" fontId="4" fillId="34" borderId="13" xfId="33" applyFont="1" applyFill="1" applyBorder="1" applyAlignment="1" applyProtection="1">
      <alignment horizontal="left" vertical="center" wrapText="1"/>
      <protection/>
    </xf>
    <xf numFmtId="0" fontId="1" fillId="0" borderId="10" xfId="33" applyFont="1" applyFill="1" applyBorder="1" applyAlignment="1" applyProtection="1">
      <alignment horizontal="left" vertical="center" wrapText="1"/>
      <protection/>
    </xf>
    <xf numFmtId="0" fontId="4" fillId="34" borderId="19" xfId="33" applyFont="1" applyFill="1" applyBorder="1" applyAlignment="1" applyProtection="1">
      <alignment horizontal="left" vertical="center" wrapText="1"/>
      <protection/>
    </xf>
    <xf numFmtId="0" fontId="1" fillId="35" borderId="13" xfId="33" applyNumberFormat="1" applyFont="1" applyFill="1" applyBorder="1" applyAlignment="1" applyProtection="1">
      <alignment horizontal="left" vertical="center" wrapText="1"/>
      <protection/>
    </xf>
    <xf numFmtId="0" fontId="1" fillId="35" borderId="13" xfId="33" applyFont="1" applyFill="1" applyBorder="1" applyAlignment="1" applyProtection="1">
      <alignment horizontal="left" vertical="center" wrapText="1"/>
      <protection/>
    </xf>
    <xf numFmtId="0" fontId="1" fillId="35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3" xfId="33" applyNumberFormat="1" applyFont="1" applyFill="1" applyBorder="1" applyAlignment="1" applyProtection="1">
      <alignment horizontal="center" vertical="center"/>
      <protection/>
    </xf>
    <xf numFmtId="0" fontId="16" fillId="0" borderId="0" xfId="33" applyFont="1" applyFill="1" applyBorder="1" applyAlignment="1" applyProtection="1">
      <alignment horizontal="center"/>
      <protection/>
    </xf>
    <xf numFmtId="0" fontId="16" fillId="0" borderId="0" xfId="33" applyFont="1" applyFill="1" applyBorder="1" applyAlignment="1" applyProtection="1">
      <alignment horizontal="center" vertic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0" fontId="9" fillId="34" borderId="11" xfId="33" applyFont="1" applyFill="1" applyBorder="1" applyAlignment="1" applyProtection="1">
      <alignment horizontal="left" vertical="top" wrapText="1"/>
      <protection/>
    </xf>
    <xf numFmtId="0" fontId="9" fillId="34" borderId="11" xfId="33" applyFont="1" applyFill="1" applyBorder="1" applyAlignment="1" applyProtection="1">
      <alignment horizontal="left" vertical="center" wrapText="1"/>
      <protection/>
    </xf>
    <xf numFmtId="0" fontId="9" fillId="34" borderId="11" xfId="33" applyFont="1" applyFill="1" applyBorder="1" applyAlignment="1" applyProtection="1">
      <alignment horizontal="center" wrapText="1"/>
      <protection/>
    </xf>
    <xf numFmtId="0" fontId="9" fillId="34" borderId="22" xfId="33" applyFont="1" applyFill="1" applyBorder="1" applyAlignment="1" applyProtection="1">
      <alignment horizontal="left" wrapText="1"/>
      <protection/>
    </xf>
    <xf numFmtId="0" fontId="9" fillId="34" borderId="11" xfId="33" applyFont="1" applyFill="1" applyBorder="1" applyAlignment="1" applyProtection="1">
      <alignment horizontal="lef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79646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1</xdr:col>
      <xdr:colOff>95250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38100</xdr:rowOff>
    </xdr:from>
    <xdr:to>
      <xdr:col>1</xdr:col>
      <xdr:colOff>1085850</xdr:colOff>
      <xdr:row>6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14478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57150</xdr:rowOff>
    </xdr:from>
    <xdr:to>
      <xdr:col>1</xdr:col>
      <xdr:colOff>628650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14573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1</xdr:col>
      <xdr:colOff>790575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14573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161925</xdr:rowOff>
    </xdr:from>
    <xdr:to>
      <xdr:col>2</xdr:col>
      <xdr:colOff>209550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61925"/>
          <a:ext cx="12382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85725</xdr:rowOff>
    </xdr:from>
    <xdr:to>
      <xdr:col>1</xdr:col>
      <xdr:colOff>838200</xdr:colOff>
      <xdr:row>6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1457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161925</xdr:rowOff>
    </xdr:from>
    <xdr:to>
      <xdr:col>1</xdr:col>
      <xdr:colOff>657225</xdr:colOff>
      <xdr:row>5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192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</xdr:colOff>
      <xdr:row>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43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35"/>
  <sheetViews>
    <sheetView showGridLines="0" tabSelected="1" zoomScalePageLayoutView="0" workbookViewId="0" topLeftCell="A1">
      <selection activeCell="H22" sqref="H22"/>
    </sheetView>
  </sheetViews>
  <sheetFormatPr defaultColWidth="11.421875" defaultRowHeight="12.75"/>
  <cols>
    <col min="1" max="1" width="24.28125" style="1" customWidth="1"/>
    <col min="2" max="2" width="49.00390625" style="2" customWidth="1"/>
    <col min="3" max="3" width="19.57421875" style="3" customWidth="1"/>
    <col min="4" max="4" width="8.8515625" style="4" customWidth="1"/>
    <col min="5" max="5" width="16.7109375" style="4" customWidth="1"/>
    <col min="6" max="253" width="8.8515625" style="4" customWidth="1"/>
    <col min="254" max="16384" width="11.421875" style="4" customWidth="1"/>
  </cols>
  <sheetData>
    <row r="1" spans="2:3" ht="18.75">
      <c r="B1" s="141" t="s">
        <v>0</v>
      </c>
      <c r="C1" s="141"/>
    </row>
    <row r="2" spans="2:3" ht="18.75">
      <c r="B2" s="141" t="s">
        <v>1</v>
      </c>
      <c r="C2" s="141"/>
    </row>
    <row r="3" spans="2:3" ht="18.75">
      <c r="B3" s="5"/>
      <c r="C3" s="5"/>
    </row>
    <row r="4" spans="2:3" ht="18.75">
      <c r="B4" s="141" t="s">
        <v>2</v>
      </c>
      <c r="C4" s="141"/>
    </row>
    <row r="5" spans="2:3" ht="18.75">
      <c r="B5" s="141" t="s">
        <v>3</v>
      </c>
      <c r="C5" s="141"/>
    </row>
    <row r="6" spans="2:3" ht="18.75">
      <c r="B6" s="142" t="s">
        <v>4</v>
      </c>
      <c r="C6" s="142"/>
    </row>
    <row r="7" spans="2:3" ht="15" customHeight="1">
      <c r="B7" s="6"/>
      <c r="C7" s="6"/>
    </row>
    <row r="9" spans="1:5" ht="15" customHeight="1">
      <c r="A9" s="143" t="s">
        <v>5</v>
      </c>
      <c r="B9" s="143"/>
      <c r="C9" s="7">
        <v>-17289.98</v>
      </c>
      <c r="E9" s="8"/>
    </row>
    <row r="10" spans="3:5" ht="15" customHeight="1">
      <c r="C10" s="9"/>
      <c r="E10" s="8"/>
    </row>
    <row r="11" spans="1:3" ht="15" customHeight="1">
      <c r="A11" s="143" t="s">
        <v>6</v>
      </c>
      <c r="B11" s="143"/>
      <c r="C11" s="10">
        <f>SUM(C12:C17)</f>
        <v>122500.45999999999</v>
      </c>
    </row>
    <row r="12" spans="1:3" ht="15" customHeight="1">
      <c r="A12" s="144" t="s">
        <v>7</v>
      </c>
      <c r="B12" s="144"/>
      <c r="C12" s="12">
        <v>52118.08</v>
      </c>
    </row>
    <row r="13" spans="1:3" ht="15" customHeight="1">
      <c r="A13" s="144" t="s">
        <v>8</v>
      </c>
      <c r="B13" s="144"/>
      <c r="C13" s="12">
        <v>61382.38</v>
      </c>
    </row>
    <row r="14" spans="1:3" ht="15" customHeight="1">
      <c r="A14" s="144" t="s">
        <v>9</v>
      </c>
      <c r="B14" s="144"/>
      <c r="C14" s="13">
        <f>ЮMoney!C16</f>
        <v>500</v>
      </c>
    </row>
    <row r="15" spans="1:3" ht="15" customHeight="1">
      <c r="A15" s="144" t="s">
        <v>10</v>
      </c>
      <c r="B15" s="144"/>
      <c r="C15" s="12">
        <v>0</v>
      </c>
    </row>
    <row r="16" spans="1:3" ht="15">
      <c r="A16" s="11" t="s">
        <v>11</v>
      </c>
      <c r="B16" s="14"/>
      <c r="C16" s="12">
        <v>0</v>
      </c>
    </row>
    <row r="17" spans="1:3" ht="15" customHeight="1">
      <c r="A17" s="15" t="s">
        <v>12</v>
      </c>
      <c r="B17" s="15"/>
      <c r="C17" s="12">
        <v>8500</v>
      </c>
    </row>
    <row r="18" spans="1:3" ht="15" customHeight="1">
      <c r="A18" s="16"/>
      <c r="B18" s="16"/>
      <c r="C18" s="17"/>
    </row>
    <row r="19" spans="1:3" ht="15" customHeight="1">
      <c r="A19" s="143" t="s">
        <v>13</v>
      </c>
      <c r="B19" s="143"/>
      <c r="C19" s="7">
        <f>SUM(C20:C27)</f>
        <v>140687.8</v>
      </c>
    </row>
    <row r="20" spans="1:3" ht="15" customHeight="1">
      <c r="A20" s="18" t="s">
        <v>14</v>
      </c>
      <c r="B20" s="19"/>
      <c r="C20" s="20">
        <f>Расходы!B19</f>
        <v>39254</v>
      </c>
    </row>
    <row r="21" spans="1:3" ht="15" customHeight="1">
      <c r="A21" s="15" t="s">
        <v>15</v>
      </c>
      <c r="B21" s="21"/>
      <c r="C21" s="22">
        <f>Расходы!B31</f>
        <v>6522.8</v>
      </c>
    </row>
    <row r="22" spans="1:3" ht="30" customHeight="1">
      <c r="A22" s="145" t="s">
        <v>16</v>
      </c>
      <c r="B22" s="145"/>
      <c r="C22" s="22">
        <f>Расходы!B39</f>
        <v>57357</v>
      </c>
    </row>
    <row r="23" spans="1:3" ht="16.5" customHeight="1">
      <c r="A23" s="145" t="s">
        <v>17</v>
      </c>
      <c r="B23" s="145"/>
      <c r="C23" s="22">
        <v>36554</v>
      </c>
    </row>
    <row r="24" spans="1:3" ht="15" customHeight="1">
      <c r="A24" s="145" t="s">
        <v>18</v>
      </c>
      <c r="B24" s="145"/>
      <c r="C24" s="22">
        <v>0</v>
      </c>
    </row>
    <row r="25" spans="1:4" ht="15" customHeight="1">
      <c r="A25" s="145" t="s">
        <v>19</v>
      </c>
      <c r="B25" s="145"/>
      <c r="C25" s="22">
        <v>1000</v>
      </c>
      <c r="D25" s="23"/>
    </row>
    <row r="26" spans="1:4" ht="15" customHeight="1">
      <c r="A26" s="11"/>
      <c r="B26" s="24"/>
      <c r="C26" s="22"/>
      <c r="D26" s="23"/>
    </row>
    <row r="27" spans="1:4" ht="15" customHeight="1">
      <c r="A27" s="15"/>
      <c r="B27" s="21"/>
      <c r="C27" s="22"/>
      <c r="D27" s="23"/>
    </row>
    <row r="28" spans="3:5" ht="15" customHeight="1">
      <c r="C28" s="9"/>
      <c r="D28" s="23"/>
      <c r="E28" s="23"/>
    </row>
    <row r="29" spans="1:5" ht="15" customHeight="1">
      <c r="A29" s="143" t="s">
        <v>20</v>
      </c>
      <c r="B29" s="143"/>
      <c r="C29" s="7">
        <f>C9+C11-C19</f>
        <v>-35477.31999999999</v>
      </c>
      <c r="E29" s="8"/>
    </row>
    <row r="30" spans="1:5" ht="15" customHeight="1">
      <c r="A30" s="25"/>
      <c r="B30" s="26"/>
      <c r="C30" s="27">
        <v>0</v>
      </c>
      <c r="E30" s="8"/>
    </row>
    <row r="31" ht="15">
      <c r="C31" s="28"/>
    </row>
    <row r="32" ht="15">
      <c r="E32" s="8"/>
    </row>
    <row r="33" ht="15">
      <c r="C33" s="28"/>
    </row>
    <row r="34" ht="15">
      <c r="E34" s="8"/>
    </row>
    <row r="35" ht="15">
      <c r="C35" s="29"/>
    </row>
  </sheetData>
  <sheetProtection selectLockedCells="1" selectUnlockedCells="1"/>
  <mergeCells count="17">
    <mergeCell ref="A22:B22"/>
    <mergeCell ref="A23:B23"/>
    <mergeCell ref="A24:B24"/>
    <mergeCell ref="A25:B25"/>
    <mergeCell ref="A29:B29"/>
    <mergeCell ref="A11:B11"/>
    <mergeCell ref="A12:B12"/>
    <mergeCell ref="A13:B13"/>
    <mergeCell ref="A14:B14"/>
    <mergeCell ref="A15:B15"/>
    <mergeCell ref="A19:B19"/>
    <mergeCell ref="B1:C1"/>
    <mergeCell ref="B2:C2"/>
    <mergeCell ref="B4:C4"/>
    <mergeCell ref="B5:C5"/>
    <mergeCell ref="B6:C6"/>
    <mergeCell ref="A9:B9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76"/>
  <sheetViews>
    <sheetView showGridLines="0" zoomScalePageLayoutView="0" workbookViewId="0" topLeftCell="A41">
      <selection activeCell="B39" sqref="B39"/>
    </sheetView>
  </sheetViews>
  <sheetFormatPr defaultColWidth="11.421875" defaultRowHeight="12.75"/>
  <cols>
    <col min="1" max="1" width="19.00390625" style="1" customWidth="1"/>
    <col min="2" max="2" width="21.57421875" style="2" customWidth="1"/>
    <col min="3" max="3" width="147.28125" style="4" customWidth="1"/>
    <col min="4" max="209" width="8.8515625" style="4" customWidth="1"/>
    <col min="210" max="16384" width="11.421875" style="4" customWidth="1"/>
  </cols>
  <sheetData>
    <row r="1" spans="2:3" ht="18.75">
      <c r="B1" s="141" t="s">
        <v>0</v>
      </c>
      <c r="C1" s="141"/>
    </row>
    <row r="2" spans="2:3" ht="18.75">
      <c r="B2" s="141" t="s">
        <v>1</v>
      </c>
      <c r="C2" s="141"/>
    </row>
    <row r="3" spans="2:3" ht="18.75">
      <c r="B3" s="141"/>
      <c r="C3" s="141"/>
    </row>
    <row r="4" spans="1:3" ht="18.75">
      <c r="A4" s="1" t="s">
        <v>21</v>
      </c>
      <c r="B4" s="141" t="s">
        <v>22</v>
      </c>
      <c r="C4" s="141"/>
    </row>
    <row r="5" spans="2:3" ht="18.75">
      <c r="B5" s="142" t="s">
        <v>4</v>
      </c>
      <c r="C5" s="142"/>
    </row>
    <row r="6" spans="2:3" ht="15.75">
      <c r="B6" s="30"/>
      <c r="C6" s="31"/>
    </row>
    <row r="8" spans="1:3" ht="15" customHeight="1">
      <c r="A8" s="32" t="s">
        <v>23</v>
      </c>
      <c r="B8" s="33" t="s">
        <v>24</v>
      </c>
      <c r="C8" s="34" t="s">
        <v>25</v>
      </c>
    </row>
    <row r="9" spans="1:3" ht="15" customHeight="1">
      <c r="A9" s="35" t="s">
        <v>26</v>
      </c>
      <c r="B9" s="36"/>
      <c r="C9" s="37"/>
    </row>
    <row r="10" spans="1:3" ht="15" customHeight="1">
      <c r="A10" s="38">
        <v>44790</v>
      </c>
      <c r="B10" s="39">
        <v>14021</v>
      </c>
      <c r="C10" s="40" t="s">
        <v>27</v>
      </c>
    </row>
    <row r="11" spans="1:3" ht="15" customHeight="1">
      <c r="A11" s="38">
        <v>44787</v>
      </c>
      <c r="B11" s="39">
        <v>1020</v>
      </c>
      <c r="C11" s="40" t="s">
        <v>28</v>
      </c>
    </row>
    <row r="12" spans="1:3" ht="15" customHeight="1">
      <c r="A12" s="38">
        <v>44787</v>
      </c>
      <c r="B12" s="39">
        <v>2637</v>
      </c>
      <c r="C12" s="40" t="s">
        <v>29</v>
      </c>
    </row>
    <row r="13" spans="1:3" ht="15" customHeight="1">
      <c r="A13" s="38">
        <v>44789</v>
      </c>
      <c r="B13" s="39">
        <v>2361</v>
      </c>
      <c r="C13" s="40" t="s">
        <v>30</v>
      </c>
    </row>
    <row r="14" spans="1:3" ht="15" customHeight="1">
      <c r="A14" s="38">
        <v>44789</v>
      </c>
      <c r="B14" s="39">
        <v>478</v>
      </c>
      <c r="C14" s="40" t="s">
        <v>31</v>
      </c>
    </row>
    <row r="15" spans="1:3" ht="15" customHeight="1">
      <c r="A15" s="38">
        <v>44796</v>
      </c>
      <c r="B15" s="39">
        <v>2737</v>
      </c>
      <c r="C15" s="40" t="s">
        <v>32</v>
      </c>
    </row>
    <row r="16" spans="1:3" ht="15" customHeight="1">
      <c r="A16" s="38">
        <v>44799</v>
      </c>
      <c r="B16" s="39">
        <v>16000</v>
      </c>
      <c r="C16" s="40" t="s">
        <v>33</v>
      </c>
    </row>
    <row r="17" spans="1:3" ht="15" customHeight="1">
      <c r="A17" s="38"/>
      <c r="B17" s="39"/>
      <c r="C17" s="40"/>
    </row>
    <row r="18" spans="1:3" ht="15" customHeight="1">
      <c r="A18" s="38"/>
      <c r="B18" s="39"/>
      <c r="C18" s="40"/>
    </row>
    <row r="19" spans="1:3" ht="15" customHeight="1">
      <c r="A19" s="41" t="s">
        <v>34</v>
      </c>
      <c r="B19" s="42">
        <f>SUM(B10:B18)</f>
        <v>39254</v>
      </c>
      <c r="C19" s="43"/>
    </row>
    <row r="20" spans="1:3" ht="15" customHeight="1">
      <c r="A20" s="44" t="s">
        <v>15</v>
      </c>
      <c r="B20" s="45"/>
      <c r="C20" s="46"/>
    </row>
    <row r="21" spans="1:3" ht="15" customHeight="1">
      <c r="A21" s="38">
        <v>44796</v>
      </c>
      <c r="B21" s="39">
        <v>680</v>
      </c>
      <c r="C21" s="40" t="s">
        <v>35</v>
      </c>
    </row>
    <row r="22" spans="1:3" ht="15" customHeight="1">
      <c r="A22" s="38">
        <v>44796</v>
      </c>
      <c r="B22" s="39">
        <v>1400</v>
      </c>
      <c r="C22" s="40" t="s">
        <v>36</v>
      </c>
    </row>
    <row r="23" spans="1:3" ht="15" customHeight="1">
      <c r="A23" s="38">
        <v>44803</v>
      </c>
      <c r="B23" s="39">
        <v>4442.8</v>
      </c>
      <c r="C23" s="40" t="s">
        <v>152</v>
      </c>
    </row>
    <row r="24" spans="1:3" ht="15" customHeight="1">
      <c r="A24" s="38"/>
      <c r="B24" s="39"/>
      <c r="C24" s="40"/>
    </row>
    <row r="25" spans="1:3" ht="15" customHeight="1">
      <c r="A25" s="38"/>
      <c r="B25" s="39"/>
      <c r="C25" s="40"/>
    </row>
    <row r="26" spans="1:3" ht="15" customHeight="1">
      <c r="A26" s="38"/>
      <c r="B26" s="39"/>
      <c r="C26" s="40"/>
    </row>
    <row r="27" spans="1:3" ht="15" customHeight="1">
      <c r="A27" s="38"/>
      <c r="B27" s="39"/>
      <c r="C27" s="40"/>
    </row>
    <row r="28" spans="1:3" ht="15" customHeight="1">
      <c r="A28" s="38"/>
      <c r="B28" s="39"/>
      <c r="C28" s="40"/>
    </row>
    <row r="29" spans="1:3" ht="15" customHeight="1">
      <c r="A29" s="38"/>
      <c r="B29" s="39"/>
      <c r="C29" s="40"/>
    </row>
    <row r="30" spans="1:3" ht="15" customHeight="1">
      <c r="A30" s="38"/>
      <c r="B30" s="39"/>
      <c r="C30" s="40"/>
    </row>
    <row r="31" spans="1:3" ht="15" customHeight="1">
      <c r="A31" s="47" t="s">
        <v>34</v>
      </c>
      <c r="B31" s="48">
        <f>SUM(B21:B30)</f>
        <v>6522.8</v>
      </c>
      <c r="C31" s="49"/>
    </row>
    <row r="32" spans="1:3" ht="15" customHeight="1">
      <c r="A32" s="50" t="s">
        <v>16</v>
      </c>
      <c r="B32" s="51"/>
      <c r="C32" s="52"/>
    </row>
    <row r="33" spans="1:3" ht="14.25" customHeight="1">
      <c r="A33" s="38">
        <v>44779</v>
      </c>
      <c r="B33" s="39">
        <v>6962</v>
      </c>
      <c r="C33" s="40" t="s">
        <v>37</v>
      </c>
    </row>
    <row r="34" spans="1:3" ht="14.25" customHeight="1">
      <c r="A34" s="38">
        <v>44786</v>
      </c>
      <c r="B34" s="39">
        <v>9240</v>
      </c>
      <c r="C34" s="40" t="s">
        <v>38</v>
      </c>
    </row>
    <row r="35" spans="1:3" ht="14.25" customHeight="1">
      <c r="A35" s="38">
        <v>44793</v>
      </c>
      <c r="B35" s="39">
        <v>13510</v>
      </c>
      <c r="C35" s="40" t="s">
        <v>39</v>
      </c>
    </row>
    <row r="36" spans="1:3" ht="14.25" customHeight="1">
      <c r="A36" s="38">
        <v>44804</v>
      </c>
      <c r="B36" s="39">
        <v>27645</v>
      </c>
      <c r="C36" s="40" t="s">
        <v>154</v>
      </c>
    </row>
    <row r="37" spans="1:3" ht="14.25" customHeight="1">
      <c r="A37" s="38"/>
      <c r="B37" s="39"/>
      <c r="C37" s="40"/>
    </row>
    <row r="38" spans="1:3" ht="14.25" customHeight="1">
      <c r="A38" s="38"/>
      <c r="B38" s="39"/>
      <c r="C38" s="40"/>
    </row>
    <row r="39" spans="1:3" s="56" customFormat="1" ht="15" customHeight="1">
      <c r="A39" s="53" t="s">
        <v>34</v>
      </c>
      <c r="B39" s="54">
        <f>SUM(B33:B38)</f>
        <v>57357</v>
      </c>
      <c r="C39" s="55"/>
    </row>
    <row r="40" spans="1:3" ht="15" customHeight="1">
      <c r="A40" s="57" t="s">
        <v>17</v>
      </c>
      <c r="B40" s="57"/>
      <c r="C40" s="57"/>
    </row>
    <row r="41" spans="1:3" ht="15" customHeight="1">
      <c r="A41" s="38">
        <v>44782</v>
      </c>
      <c r="B41" s="39">
        <v>595</v>
      </c>
      <c r="C41" s="40" t="s">
        <v>40</v>
      </c>
    </row>
    <row r="42" spans="1:3" ht="15" customHeight="1">
      <c r="A42" s="58">
        <v>44782</v>
      </c>
      <c r="B42" s="39">
        <v>383</v>
      </c>
      <c r="C42" s="40" t="s">
        <v>41</v>
      </c>
    </row>
    <row r="43" spans="1:3" ht="15" customHeight="1">
      <c r="A43" s="58">
        <v>44782</v>
      </c>
      <c r="B43" s="39">
        <v>10000</v>
      </c>
      <c r="C43" s="40" t="s">
        <v>42</v>
      </c>
    </row>
    <row r="44" spans="1:3" ht="15" customHeight="1">
      <c r="A44" s="58">
        <v>44774</v>
      </c>
      <c r="B44" s="39">
        <v>355</v>
      </c>
      <c r="C44" s="40" t="s">
        <v>43</v>
      </c>
    </row>
    <row r="45" spans="1:3" ht="15" customHeight="1">
      <c r="A45" s="58">
        <v>44774</v>
      </c>
      <c r="B45" s="39">
        <v>4378</v>
      </c>
      <c r="C45" s="40" t="s">
        <v>44</v>
      </c>
    </row>
    <row r="46" spans="1:3" ht="15" customHeight="1">
      <c r="A46" s="58">
        <v>44782</v>
      </c>
      <c r="B46" s="39">
        <v>10000</v>
      </c>
      <c r="C46" s="40" t="s">
        <v>45</v>
      </c>
    </row>
    <row r="47" spans="1:3" ht="15" customHeight="1">
      <c r="A47" s="58">
        <v>44782</v>
      </c>
      <c r="B47" s="39">
        <v>10000</v>
      </c>
      <c r="C47" s="40" t="s">
        <v>46</v>
      </c>
    </row>
    <row r="48" spans="1:3" ht="15" customHeight="1">
      <c r="A48" s="58">
        <v>44774</v>
      </c>
      <c r="B48" s="39">
        <v>484</v>
      </c>
      <c r="C48" s="40" t="s">
        <v>41</v>
      </c>
    </row>
    <row r="49" spans="1:3" ht="15" customHeight="1">
      <c r="A49" s="58">
        <v>44774</v>
      </c>
      <c r="B49" s="39">
        <v>359</v>
      </c>
      <c r="C49" s="40" t="s">
        <v>41</v>
      </c>
    </row>
    <row r="50" spans="1:3" ht="15" customHeight="1">
      <c r="A50" s="58"/>
      <c r="B50" s="39"/>
      <c r="C50" s="40"/>
    </row>
    <row r="51" spans="1:3" ht="15" customHeight="1">
      <c r="A51" s="58"/>
      <c r="B51" s="39"/>
      <c r="C51" s="40"/>
    </row>
    <row r="52" spans="1:3" ht="15" customHeight="1">
      <c r="A52" s="58"/>
      <c r="B52" s="39"/>
      <c r="C52" s="40"/>
    </row>
    <row r="53" spans="1:3" ht="15" customHeight="1">
      <c r="A53" s="58"/>
      <c r="B53" s="39"/>
      <c r="C53" s="40"/>
    </row>
    <row r="54" spans="1:3" ht="15" customHeight="1">
      <c r="A54" s="58"/>
      <c r="B54" s="39"/>
      <c r="C54" s="40"/>
    </row>
    <row r="55" spans="1:3" ht="15" customHeight="1">
      <c r="A55" s="58"/>
      <c r="B55" s="39"/>
      <c r="C55" s="40"/>
    </row>
    <row r="56" spans="1:3" ht="15" customHeight="1">
      <c r="A56" s="59" t="s">
        <v>34</v>
      </c>
      <c r="B56" s="60">
        <f>SUM(B41:B55)</f>
        <v>36554</v>
      </c>
      <c r="C56" s="61"/>
    </row>
    <row r="57" spans="1:3" s="65" customFormat="1" ht="15" customHeight="1">
      <c r="A57" s="62" t="s">
        <v>47</v>
      </c>
      <c r="B57" s="63"/>
      <c r="C57" s="64"/>
    </row>
    <row r="58" spans="1:3" s="65" customFormat="1" ht="15" customHeight="1">
      <c r="A58" s="58"/>
      <c r="B58" s="66"/>
      <c r="C58" s="40"/>
    </row>
    <row r="59" spans="1:3" s="65" customFormat="1" ht="15" customHeight="1">
      <c r="A59" s="58"/>
      <c r="B59" s="66"/>
      <c r="C59" s="40"/>
    </row>
    <row r="60" spans="1:3" s="65" customFormat="1" ht="15" customHeight="1">
      <c r="A60" s="58"/>
      <c r="B60" s="66"/>
      <c r="C60" s="40"/>
    </row>
    <row r="61" spans="1:3" s="65" customFormat="1" ht="15" customHeight="1">
      <c r="A61" s="58"/>
      <c r="B61" s="67"/>
      <c r="C61" s="40"/>
    </row>
    <row r="62" spans="1:3" ht="15" customHeight="1">
      <c r="A62" s="68" t="s">
        <v>34</v>
      </c>
      <c r="B62" s="54">
        <f>SUM(B58:B61)</f>
        <v>0</v>
      </c>
      <c r="C62" s="40"/>
    </row>
    <row r="63" spans="1:3" ht="15" customHeight="1">
      <c r="A63" s="44" t="s">
        <v>19</v>
      </c>
      <c r="B63" s="69"/>
      <c r="C63" s="46"/>
    </row>
    <row r="64" spans="1:3" ht="15">
      <c r="A64" s="58">
        <v>44774</v>
      </c>
      <c r="B64" s="39">
        <v>1000</v>
      </c>
      <c r="C64" s="70" t="s">
        <v>48</v>
      </c>
    </row>
    <row r="65" spans="1:3" ht="15">
      <c r="A65" s="58"/>
      <c r="B65" s="39"/>
      <c r="C65" s="70"/>
    </row>
    <row r="66" spans="1:3" ht="15">
      <c r="A66" s="58"/>
      <c r="B66" s="39"/>
      <c r="C66" s="70"/>
    </row>
    <row r="67" spans="1:3" ht="15">
      <c r="A67" s="58"/>
      <c r="B67" s="39"/>
      <c r="C67" s="70"/>
    </row>
    <row r="68" spans="1:3" ht="15">
      <c r="A68" s="58"/>
      <c r="B68" s="39"/>
      <c r="C68" s="70"/>
    </row>
    <row r="69" spans="1:3" ht="15">
      <c r="A69" s="58"/>
      <c r="B69" s="39"/>
      <c r="C69" s="70"/>
    </row>
    <row r="70" spans="1:3" ht="15">
      <c r="A70" s="58"/>
      <c r="B70" s="39"/>
      <c r="C70" s="70"/>
    </row>
    <row r="71" spans="1:3" ht="15">
      <c r="A71" s="58"/>
      <c r="B71" s="39"/>
      <c r="C71" s="70"/>
    </row>
    <row r="72" spans="1:3" ht="15">
      <c r="A72" s="58"/>
      <c r="B72" s="71"/>
      <c r="C72" s="72"/>
    </row>
    <row r="73" spans="1:3" ht="15">
      <c r="A73" s="58"/>
      <c r="B73" s="71"/>
      <c r="C73" s="72"/>
    </row>
    <row r="74" spans="1:3" ht="15">
      <c r="A74" s="58"/>
      <c r="B74" s="71"/>
      <c r="C74" s="72"/>
    </row>
    <row r="75" spans="1:3" ht="15">
      <c r="A75" s="73" t="s">
        <v>34</v>
      </c>
      <c r="B75" s="74">
        <f>SUM(B64:B74)</f>
        <v>1000</v>
      </c>
      <c r="C75" s="75"/>
    </row>
    <row r="76" spans="1:3" ht="15">
      <c r="A76" s="76" t="s">
        <v>49</v>
      </c>
      <c r="B76" s="77">
        <v>60916</v>
      </c>
      <c r="C76" s="78"/>
    </row>
  </sheetData>
  <sheetProtection selectLockedCells="1" selectUnlockedCells="1"/>
  <mergeCells count="5">
    <mergeCell ref="B1:C1"/>
    <mergeCell ref="B2:C2"/>
    <mergeCell ref="B3:C3"/>
    <mergeCell ref="B4:C4"/>
    <mergeCell ref="B5:C5"/>
  </mergeCells>
  <conditionalFormatting sqref="C19 C64 C75">
    <cfRule type="expression" priority="1" dxfId="2" stopIfTrue="1">
      <formula>NOT(ISERROR(SEARCH("стерилизация",C19)))</formula>
    </cfRule>
    <cfRule type="expression" priority="2" dxfId="0" stopIfTrue="1">
      <formula>NOT(ISERROR(SEARCH("стерилизация",C19)))</formula>
    </cfRule>
    <cfRule type="expression" priority="3" dxfId="0" stopIfTrue="1">
      <formula>NOT(ISERROR(SEARCH("лечение",C19)))</formula>
    </cfRule>
  </conditionalFormatting>
  <conditionalFormatting sqref="C74">
    <cfRule type="expression" priority="4" dxfId="2" stopIfTrue="1">
      <formula>NOT(ISERROR(SEARCH("стерилизация",C74)))</formula>
    </cfRule>
    <cfRule type="expression" priority="5" dxfId="0" stopIfTrue="1">
      <formula>NOT(ISERROR(SEARCH("стерилизация",C74)))</formula>
    </cfRule>
    <cfRule type="expression" priority="6" dxfId="0" stopIfTrue="1">
      <formula>NOT(ISERROR(SEARCH("лечение",C74)))</formula>
    </cfRule>
  </conditionalFormatting>
  <conditionalFormatting sqref="C65:C71">
    <cfRule type="expression" priority="7" dxfId="2" stopIfTrue="1">
      <formula>NOT(ISERROR(SEARCH("стерилизация",C65)))</formula>
    </cfRule>
    <cfRule type="expression" priority="8" dxfId="0" stopIfTrue="1">
      <formula>NOT(ISERROR(SEARCH("стерилизация",C65)))</formula>
    </cfRule>
    <cfRule type="expression" priority="9" dxfId="0" stopIfTrue="1">
      <formula>NOT(ISERROR(SEARCH("лечение",C65)))</formula>
    </cfRule>
  </conditionalFormatting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D54"/>
  <sheetViews>
    <sheetView showGridLines="0" zoomScalePageLayoutView="0" workbookViewId="0" topLeftCell="A13">
      <selection activeCell="B39" sqref="B39"/>
    </sheetView>
  </sheetViews>
  <sheetFormatPr defaultColWidth="11.421875" defaultRowHeight="15" customHeight="1"/>
  <cols>
    <col min="1" max="1" width="20.8515625" style="3" customWidth="1"/>
    <col min="2" max="2" width="19.28125" style="3" customWidth="1"/>
    <col min="3" max="3" width="46.140625" style="79" customWidth="1"/>
    <col min="4" max="4" width="99.28125" style="4" customWidth="1"/>
    <col min="5" max="253" width="8.8515625" style="4" customWidth="1"/>
    <col min="254" max="16384" width="11.421875" style="4" customWidth="1"/>
  </cols>
  <sheetData>
    <row r="1" spans="2:4" ht="18.75" customHeight="1">
      <c r="B1" s="141" t="s">
        <v>0</v>
      </c>
      <c r="C1" s="141"/>
      <c r="D1" s="141"/>
    </row>
    <row r="2" spans="2:4" ht="15" customHeight="1">
      <c r="B2" s="141" t="s">
        <v>1</v>
      </c>
      <c r="C2" s="141"/>
      <c r="D2" s="141"/>
    </row>
    <row r="3" spans="2:4" ht="15" customHeight="1">
      <c r="B3" s="5"/>
      <c r="C3" s="80"/>
      <c r="D3" s="81"/>
    </row>
    <row r="4" spans="2:4" ht="15" customHeight="1">
      <c r="B4" s="146" t="s">
        <v>50</v>
      </c>
      <c r="C4" s="146"/>
      <c r="D4" s="146"/>
    </row>
    <row r="5" spans="2:4" ht="15" customHeight="1">
      <c r="B5" s="146"/>
      <c r="C5" s="146"/>
      <c r="D5" s="146"/>
    </row>
    <row r="6" spans="2:4" ht="15" customHeight="1">
      <c r="B6" s="141" t="s">
        <v>4</v>
      </c>
      <c r="C6" s="141"/>
      <c r="D6" s="141"/>
    </row>
    <row r="9" spans="1:4" ht="15" customHeight="1">
      <c r="A9" s="82" t="s">
        <v>51</v>
      </c>
      <c r="B9" s="83" t="s">
        <v>24</v>
      </c>
      <c r="C9" s="83" t="s">
        <v>52</v>
      </c>
      <c r="D9" s="84" t="s">
        <v>53</v>
      </c>
    </row>
    <row r="10" spans="1:4" ht="15" customHeight="1">
      <c r="A10" s="147" t="s">
        <v>54</v>
      </c>
      <c r="B10" s="147"/>
      <c r="C10" s="147"/>
      <c r="D10" s="147"/>
    </row>
    <row r="11" spans="1:4" ht="15.75" customHeight="1">
      <c r="A11" s="38">
        <v>44774</v>
      </c>
      <c r="B11" s="39">
        <v>292.5</v>
      </c>
      <c r="C11" s="85" t="s">
        <v>55</v>
      </c>
      <c r="D11" s="86" t="s">
        <v>56</v>
      </c>
    </row>
    <row r="12" spans="1:4" ht="15.75" customHeight="1">
      <c r="A12" s="38">
        <v>44774</v>
      </c>
      <c r="B12" s="39">
        <v>150</v>
      </c>
      <c r="C12" s="87" t="s">
        <v>57</v>
      </c>
      <c r="D12" s="86" t="s">
        <v>56</v>
      </c>
    </row>
    <row r="13" spans="1:4" ht="15.75" customHeight="1">
      <c r="A13" s="38">
        <v>44777</v>
      </c>
      <c r="B13" s="39">
        <v>1267.5</v>
      </c>
      <c r="C13" s="85" t="s">
        <v>55</v>
      </c>
      <c r="D13" s="86" t="s">
        <v>56</v>
      </c>
    </row>
    <row r="14" spans="1:4" ht="15.75" customHeight="1">
      <c r="A14" s="38">
        <v>44778</v>
      </c>
      <c r="B14" s="39">
        <v>2145</v>
      </c>
      <c r="C14" s="85" t="s">
        <v>55</v>
      </c>
      <c r="D14" s="86" t="s">
        <v>56</v>
      </c>
    </row>
    <row r="15" spans="1:4" ht="15.75" customHeight="1">
      <c r="A15" s="38">
        <v>44778</v>
      </c>
      <c r="B15" s="39">
        <v>300</v>
      </c>
      <c r="C15" s="85" t="s">
        <v>58</v>
      </c>
      <c r="D15" s="86" t="s">
        <v>56</v>
      </c>
    </row>
    <row r="16" spans="1:4" ht="15.75" customHeight="1">
      <c r="A16" s="38">
        <v>44779</v>
      </c>
      <c r="B16" s="39">
        <v>292.5</v>
      </c>
      <c r="C16" s="85" t="s">
        <v>55</v>
      </c>
      <c r="D16" s="86" t="s">
        <v>56</v>
      </c>
    </row>
    <row r="17" spans="1:4" ht="15.75" customHeight="1">
      <c r="A17" s="38">
        <v>44780</v>
      </c>
      <c r="B17" s="39">
        <v>604.5</v>
      </c>
      <c r="C17" s="85" t="s">
        <v>55</v>
      </c>
      <c r="D17" s="86" t="s">
        <v>56</v>
      </c>
    </row>
    <row r="18" spans="1:4" ht="15.75" customHeight="1">
      <c r="A18" s="38">
        <v>44781</v>
      </c>
      <c r="B18" s="39">
        <v>780</v>
      </c>
      <c r="C18" s="85" t="s">
        <v>55</v>
      </c>
      <c r="D18" s="86" t="s">
        <v>56</v>
      </c>
    </row>
    <row r="19" spans="1:4" ht="15.75" customHeight="1">
      <c r="A19" s="38">
        <v>44781</v>
      </c>
      <c r="B19" s="39">
        <v>150</v>
      </c>
      <c r="C19" s="85" t="s">
        <v>57</v>
      </c>
      <c r="D19" s="86" t="s">
        <v>56</v>
      </c>
    </row>
    <row r="20" spans="1:4" ht="15.75" customHeight="1">
      <c r="A20" s="38">
        <v>44784</v>
      </c>
      <c r="B20" s="39">
        <v>487.5</v>
      </c>
      <c r="C20" s="85" t="s">
        <v>55</v>
      </c>
      <c r="D20" s="86" t="s">
        <v>56</v>
      </c>
    </row>
    <row r="21" spans="1:4" ht="15.75" customHeight="1">
      <c r="A21" s="38">
        <v>44785</v>
      </c>
      <c r="B21" s="39">
        <v>292.5</v>
      </c>
      <c r="C21" s="85" t="s">
        <v>55</v>
      </c>
      <c r="D21" s="86" t="s">
        <v>56</v>
      </c>
    </row>
    <row r="22" spans="1:4" ht="15.75" customHeight="1">
      <c r="A22" s="38">
        <v>44786</v>
      </c>
      <c r="B22" s="39">
        <v>1170</v>
      </c>
      <c r="C22" s="85" t="s">
        <v>55</v>
      </c>
      <c r="D22" s="86" t="s">
        <v>56</v>
      </c>
    </row>
    <row r="23" spans="1:4" ht="15.75" customHeight="1">
      <c r="A23" s="38">
        <v>44788</v>
      </c>
      <c r="B23" s="39">
        <v>150</v>
      </c>
      <c r="C23" s="85" t="s">
        <v>57</v>
      </c>
      <c r="D23" s="86" t="s">
        <v>56</v>
      </c>
    </row>
    <row r="24" spans="1:4" ht="15.75" customHeight="1">
      <c r="A24" s="38">
        <v>44788</v>
      </c>
      <c r="B24" s="39">
        <v>500</v>
      </c>
      <c r="C24" s="85" t="s">
        <v>59</v>
      </c>
      <c r="D24" s="86" t="s">
        <v>56</v>
      </c>
    </row>
    <row r="25" spans="1:4" ht="15.75" customHeight="1">
      <c r="A25" s="38">
        <v>44791</v>
      </c>
      <c r="B25" s="39">
        <v>926.25</v>
      </c>
      <c r="C25" s="85" t="s">
        <v>55</v>
      </c>
      <c r="D25" s="86" t="s">
        <v>56</v>
      </c>
    </row>
    <row r="26" spans="1:4" ht="15.75" customHeight="1">
      <c r="A26" s="38">
        <v>44791</v>
      </c>
      <c r="B26" s="39">
        <v>33000</v>
      </c>
      <c r="C26" s="85" t="s">
        <v>60</v>
      </c>
      <c r="D26" s="86" t="s">
        <v>56</v>
      </c>
    </row>
    <row r="27" spans="1:4" ht="15.75" customHeight="1">
      <c r="A27" s="38">
        <v>44791</v>
      </c>
      <c r="B27" s="39">
        <v>1852.5</v>
      </c>
      <c r="C27" s="40" t="s">
        <v>55</v>
      </c>
      <c r="D27" s="86" t="s">
        <v>56</v>
      </c>
    </row>
    <row r="28" spans="1:4" ht="15.75" customHeight="1">
      <c r="A28" s="38">
        <v>44795</v>
      </c>
      <c r="B28" s="39">
        <v>487.5</v>
      </c>
      <c r="C28" s="85" t="s">
        <v>55</v>
      </c>
      <c r="D28" s="86" t="s">
        <v>56</v>
      </c>
    </row>
    <row r="29" spans="1:4" ht="15.75" customHeight="1">
      <c r="A29" s="38">
        <v>44795</v>
      </c>
      <c r="B29" s="39">
        <v>150</v>
      </c>
      <c r="C29" s="85" t="s">
        <v>57</v>
      </c>
      <c r="D29" s="86" t="s">
        <v>56</v>
      </c>
    </row>
    <row r="30" spans="1:4" ht="15.75" customHeight="1">
      <c r="A30" s="38">
        <v>44795</v>
      </c>
      <c r="B30" s="39">
        <v>3000</v>
      </c>
      <c r="C30" s="85" t="s">
        <v>151</v>
      </c>
      <c r="D30" s="86" t="s">
        <v>56</v>
      </c>
    </row>
    <row r="31" spans="1:4" ht="15.75" customHeight="1">
      <c r="A31" s="38">
        <v>44797</v>
      </c>
      <c r="B31" s="39">
        <v>682.5</v>
      </c>
      <c r="C31" s="85" t="s">
        <v>55</v>
      </c>
      <c r="D31" s="86" t="s">
        <v>56</v>
      </c>
    </row>
    <row r="32" spans="1:4" ht="15.75" customHeight="1">
      <c r="A32" s="38">
        <v>44798</v>
      </c>
      <c r="B32" s="39">
        <v>487.5</v>
      </c>
      <c r="C32" s="85" t="s">
        <v>55</v>
      </c>
      <c r="D32" s="86" t="s">
        <v>56</v>
      </c>
    </row>
    <row r="33" spans="1:4" ht="15.75" customHeight="1">
      <c r="A33" s="38">
        <v>44802</v>
      </c>
      <c r="B33" s="39">
        <v>292.5</v>
      </c>
      <c r="C33" s="85" t="s">
        <v>55</v>
      </c>
      <c r="D33" s="86" t="s">
        <v>56</v>
      </c>
    </row>
    <row r="34" spans="1:4" ht="15.75" customHeight="1">
      <c r="A34" s="38">
        <v>44802</v>
      </c>
      <c r="B34" s="39">
        <v>150</v>
      </c>
      <c r="C34" s="85" t="s">
        <v>57</v>
      </c>
      <c r="D34" s="86" t="s">
        <v>56</v>
      </c>
    </row>
    <row r="35" spans="1:4" ht="15.75" customHeight="1">
      <c r="A35" s="38">
        <v>44803</v>
      </c>
      <c r="B35" s="39">
        <v>1000</v>
      </c>
      <c r="C35" s="85" t="s">
        <v>153</v>
      </c>
      <c r="D35" s="86" t="s">
        <v>56</v>
      </c>
    </row>
    <row r="36" spans="1:4" ht="15.75" customHeight="1">
      <c r="A36" s="38">
        <v>44804</v>
      </c>
      <c r="B36" s="39">
        <v>1507.33</v>
      </c>
      <c r="C36" s="85" t="s">
        <v>55</v>
      </c>
      <c r="D36" s="86" t="s">
        <v>56</v>
      </c>
    </row>
    <row r="37" spans="1:4" ht="15.75" customHeight="1">
      <c r="A37" s="38"/>
      <c r="B37" s="39"/>
      <c r="C37" s="85"/>
      <c r="D37" s="86"/>
    </row>
    <row r="38" spans="1:4" ht="15.75" customHeight="1">
      <c r="A38" s="38"/>
      <c r="B38" s="39"/>
      <c r="C38" s="85"/>
      <c r="D38" s="86"/>
    </row>
    <row r="39" spans="1:4" ht="15" customHeight="1">
      <c r="A39" s="53" t="s">
        <v>34</v>
      </c>
      <c r="B39" s="54">
        <f>SUM(B11:B38)</f>
        <v>52118.08</v>
      </c>
      <c r="C39" s="148"/>
      <c r="D39" s="148"/>
    </row>
    <row r="40" spans="1:4" ht="15" customHeight="1">
      <c r="A40" s="149" t="s">
        <v>61</v>
      </c>
      <c r="B40" s="149"/>
      <c r="C40" s="149"/>
      <c r="D40" s="149"/>
    </row>
    <row r="41" spans="1:4" ht="15" customHeight="1">
      <c r="A41" s="88"/>
      <c r="B41" s="54">
        <v>0</v>
      </c>
      <c r="C41" s="148"/>
      <c r="D41" s="148"/>
    </row>
    <row r="42" spans="1:4" ht="15" customHeight="1">
      <c r="A42" s="150" t="s">
        <v>62</v>
      </c>
      <c r="B42" s="150"/>
      <c r="C42" s="150"/>
      <c r="D42" s="150"/>
    </row>
    <row r="43" spans="1:4" ht="15" customHeight="1">
      <c r="A43" s="89"/>
      <c r="B43" s="39">
        <v>0</v>
      </c>
      <c r="C43" s="151"/>
      <c r="D43" s="151"/>
    </row>
    <row r="44" spans="1:4" ht="15" customHeight="1">
      <c r="A44" s="152" t="s">
        <v>63</v>
      </c>
      <c r="B44" s="152"/>
      <c r="C44" s="152"/>
      <c r="D44" s="152"/>
    </row>
    <row r="45" spans="1:4" ht="15" customHeight="1">
      <c r="A45" s="38"/>
      <c r="B45" s="90"/>
      <c r="C45" s="153"/>
      <c r="D45" s="153"/>
    </row>
    <row r="46" spans="1:4" ht="15" customHeight="1">
      <c r="A46" s="38"/>
      <c r="B46" s="90"/>
      <c r="C46" s="154"/>
      <c r="D46" s="154"/>
    </row>
    <row r="47" spans="1:4" ht="15" customHeight="1">
      <c r="A47" s="38"/>
      <c r="B47" s="90"/>
      <c r="C47" s="155"/>
      <c r="D47" s="155"/>
    </row>
    <row r="48" spans="1:4" ht="15" customHeight="1">
      <c r="A48" s="38"/>
      <c r="B48" s="90"/>
      <c r="C48" s="153"/>
      <c r="D48" s="153"/>
    </row>
    <row r="49" spans="1:4" ht="15" customHeight="1">
      <c r="A49" s="38"/>
      <c r="B49" s="90"/>
      <c r="C49" s="154"/>
      <c r="D49" s="154"/>
    </row>
    <row r="50" spans="1:4" ht="15" customHeight="1">
      <c r="A50" s="91" t="s">
        <v>34</v>
      </c>
      <c r="B50" s="92">
        <f>SUM(B45:B49)</f>
        <v>0</v>
      </c>
      <c r="C50" s="156"/>
      <c r="D50" s="156"/>
    </row>
    <row r="51" spans="1:4" ht="15" customHeight="1">
      <c r="A51" s="32" t="s">
        <v>49</v>
      </c>
      <c r="B51" s="93">
        <f>B39+B50+B41</f>
        <v>52118.08</v>
      </c>
      <c r="C51" s="33"/>
      <c r="D51" s="94"/>
    </row>
    <row r="52" ht="15" customHeight="1">
      <c r="B52" s="28"/>
    </row>
    <row r="53" spans="1:3" ht="15" customHeight="1">
      <c r="A53" s="95"/>
      <c r="C53" s="96"/>
    </row>
    <row r="54" ht="15" customHeight="1">
      <c r="A54" s="97"/>
    </row>
  </sheetData>
  <sheetProtection selectLockedCells="1" selectUnlockedCells="1"/>
  <mergeCells count="18">
    <mergeCell ref="C45:D45"/>
    <mergeCell ref="C46:D46"/>
    <mergeCell ref="C47:D47"/>
    <mergeCell ref="C48:D48"/>
    <mergeCell ref="C49:D49"/>
    <mergeCell ref="C50:D50"/>
    <mergeCell ref="C39:D39"/>
    <mergeCell ref="A40:D40"/>
    <mergeCell ref="C41:D41"/>
    <mergeCell ref="A42:D42"/>
    <mergeCell ref="C43:D43"/>
    <mergeCell ref="A44:D44"/>
    <mergeCell ref="B1:D1"/>
    <mergeCell ref="B2:D2"/>
    <mergeCell ref="B4:D4"/>
    <mergeCell ref="B5:D5"/>
    <mergeCell ref="B6:D6"/>
    <mergeCell ref="A10:D10"/>
  </mergeCells>
  <conditionalFormatting sqref="C47:D47">
    <cfRule type="expression" priority="1" dxfId="2" stopIfTrue="1">
      <formula>NOT(ISERROR(SEARCH("стерилизация",C47)))</formula>
    </cfRule>
    <cfRule type="expression" priority="2" dxfId="0" stopIfTrue="1">
      <formula>NOT(ISERROR(SEARCH("стерилизация",C47)))</formula>
    </cfRule>
    <cfRule type="expression" priority="3" dxfId="0" stopIfTrue="1">
      <formula>NOT(ISERROR(SEARCH("лечение",C47)))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E82"/>
  <sheetViews>
    <sheetView showGridLines="0" zoomScalePageLayoutView="0" workbookViewId="0" topLeftCell="A41">
      <selection activeCell="D31" sqref="D31"/>
    </sheetView>
  </sheetViews>
  <sheetFormatPr defaultColWidth="8.8515625" defaultRowHeight="12.75"/>
  <cols>
    <col min="1" max="2" width="20.8515625" style="4" customWidth="1"/>
    <col min="3" max="3" width="15.8515625" style="8" customWidth="1"/>
    <col min="4" max="4" width="42.00390625" style="4" customWidth="1"/>
    <col min="5" max="5" width="35.00390625" style="4" customWidth="1"/>
    <col min="6" max="16384" width="8.8515625" style="4" customWidth="1"/>
  </cols>
  <sheetData>
    <row r="1" spans="2:5" ht="18.75">
      <c r="B1" s="157" t="s">
        <v>0</v>
      </c>
      <c r="C1" s="157"/>
      <c r="D1" s="157"/>
      <c r="E1" s="157"/>
    </row>
    <row r="2" spans="2:5" ht="18.75">
      <c r="B2" s="157" t="s">
        <v>1</v>
      </c>
      <c r="C2" s="157"/>
      <c r="D2" s="157"/>
      <c r="E2" s="157"/>
    </row>
    <row r="3" spans="2:5" ht="18" customHeight="1">
      <c r="B3" s="98"/>
      <c r="C3" s="99"/>
      <c r="D3" s="100"/>
      <c r="E3" s="98"/>
    </row>
    <row r="4" spans="2:5" ht="18.75">
      <c r="B4" s="158" t="s">
        <v>64</v>
      </c>
      <c r="C4" s="158"/>
      <c r="D4" s="158"/>
      <c r="E4" s="158"/>
    </row>
    <row r="5" spans="2:5" ht="18.75">
      <c r="B5" s="158" t="s">
        <v>4</v>
      </c>
      <c r="C5" s="158"/>
      <c r="D5" s="158"/>
      <c r="E5" s="158"/>
    </row>
    <row r="6" spans="3:4" ht="18.75">
      <c r="C6" s="159"/>
      <c r="D6" s="159"/>
    </row>
    <row r="8" spans="1:5" s="105" customFormat="1" ht="90">
      <c r="A8" s="101" t="s">
        <v>65</v>
      </c>
      <c r="B8" s="102" t="s">
        <v>66</v>
      </c>
      <c r="C8" s="103" t="s">
        <v>24</v>
      </c>
      <c r="D8" s="102" t="s">
        <v>67</v>
      </c>
      <c r="E8" s="104" t="s">
        <v>53</v>
      </c>
    </row>
    <row r="9" spans="1:5" s="105" customFormat="1" ht="15">
      <c r="A9" s="106">
        <v>44774</v>
      </c>
      <c r="B9" s="107">
        <v>44774</v>
      </c>
      <c r="C9" s="108">
        <v>1000</v>
      </c>
      <c r="D9" s="109" t="s">
        <v>68</v>
      </c>
      <c r="E9" s="110" t="s">
        <v>56</v>
      </c>
    </row>
    <row r="10" spans="1:5" s="105" customFormat="1" ht="15">
      <c r="A10" s="106">
        <v>44775</v>
      </c>
      <c r="B10" s="107">
        <v>44775</v>
      </c>
      <c r="C10" s="108">
        <v>300</v>
      </c>
      <c r="D10" s="109" t="s">
        <v>69</v>
      </c>
      <c r="E10" s="111" t="s">
        <v>56</v>
      </c>
    </row>
    <row r="11" spans="1:5" s="105" customFormat="1" ht="15">
      <c r="A11" s="106">
        <v>44775</v>
      </c>
      <c r="B11" s="107">
        <v>44775</v>
      </c>
      <c r="C11" s="108">
        <v>500</v>
      </c>
      <c r="D11" s="109" t="s">
        <v>70</v>
      </c>
      <c r="E11" s="111" t="s">
        <v>56</v>
      </c>
    </row>
    <row r="12" spans="1:5" s="105" customFormat="1" ht="15">
      <c r="A12" s="106">
        <v>44776</v>
      </c>
      <c r="B12" s="107">
        <v>44776</v>
      </c>
      <c r="C12" s="108">
        <v>500</v>
      </c>
      <c r="D12" s="109" t="s">
        <v>71</v>
      </c>
      <c r="E12" s="111" t="s">
        <v>56</v>
      </c>
    </row>
    <row r="13" spans="1:5" s="105" customFormat="1" ht="15">
      <c r="A13" s="106">
        <v>44776</v>
      </c>
      <c r="B13" s="107">
        <v>44776</v>
      </c>
      <c r="C13" s="108">
        <v>500</v>
      </c>
      <c r="D13" s="109" t="s">
        <v>72</v>
      </c>
      <c r="E13" s="111" t="s">
        <v>56</v>
      </c>
    </row>
    <row r="14" spans="1:5" s="105" customFormat="1" ht="15">
      <c r="A14" s="106">
        <v>44776</v>
      </c>
      <c r="B14" s="107">
        <v>44776</v>
      </c>
      <c r="C14" s="108">
        <v>100</v>
      </c>
      <c r="D14" s="109" t="s">
        <v>73</v>
      </c>
      <c r="E14" s="111" t="s">
        <v>56</v>
      </c>
    </row>
    <row r="15" spans="1:5" s="105" customFormat="1" ht="15">
      <c r="A15" s="106">
        <v>44778</v>
      </c>
      <c r="B15" s="107">
        <v>44778</v>
      </c>
      <c r="C15" s="108">
        <v>1300</v>
      </c>
      <c r="D15" s="109" t="s">
        <v>74</v>
      </c>
      <c r="E15" s="111" t="s">
        <v>56</v>
      </c>
    </row>
    <row r="16" spans="1:5" s="105" customFormat="1" ht="15">
      <c r="A16" s="106">
        <v>44778</v>
      </c>
      <c r="B16" s="107">
        <v>44778</v>
      </c>
      <c r="C16" s="108">
        <v>300</v>
      </c>
      <c r="D16" s="109" t="s">
        <v>75</v>
      </c>
      <c r="E16" s="111" t="s">
        <v>56</v>
      </c>
    </row>
    <row r="17" spans="1:5" s="105" customFormat="1" ht="15">
      <c r="A17" s="106">
        <v>44779</v>
      </c>
      <c r="B17" s="107">
        <v>44779</v>
      </c>
      <c r="C17" s="108">
        <v>1000</v>
      </c>
      <c r="D17" s="109" t="s">
        <v>76</v>
      </c>
      <c r="E17" s="111" t="s">
        <v>56</v>
      </c>
    </row>
    <row r="18" spans="1:5" s="105" customFormat="1" ht="15">
      <c r="A18" s="106">
        <v>44780</v>
      </c>
      <c r="B18" s="107">
        <v>44780</v>
      </c>
      <c r="C18" s="108">
        <v>200</v>
      </c>
      <c r="D18" s="109" t="s">
        <v>77</v>
      </c>
      <c r="E18" s="111" t="s">
        <v>56</v>
      </c>
    </row>
    <row r="19" spans="1:5" s="105" customFormat="1" ht="15">
      <c r="A19" s="106">
        <v>44781</v>
      </c>
      <c r="B19" s="107">
        <v>44781</v>
      </c>
      <c r="C19" s="108">
        <v>300</v>
      </c>
      <c r="D19" s="109" t="s">
        <v>78</v>
      </c>
      <c r="E19" s="111" t="s">
        <v>56</v>
      </c>
    </row>
    <row r="20" spans="1:5" s="105" customFormat="1" ht="15">
      <c r="A20" s="106">
        <v>44785</v>
      </c>
      <c r="B20" s="107">
        <v>44785</v>
      </c>
      <c r="C20" s="108">
        <v>500</v>
      </c>
      <c r="D20" s="109" t="s">
        <v>79</v>
      </c>
      <c r="E20" s="111" t="s">
        <v>56</v>
      </c>
    </row>
    <row r="21" spans="1:5" s="105" customFormat="1" ht="15">
      <c r="A21" s="106">
        <v>44788</v>
      </c>
      <c r="B21" s="107">
        <v>44788</v>
      </c>
      <c r="C21" s="108">
        <v>1800</v>
      </c>
      <c r="D21" s="109" t="s">
        <v>80</v>
      </c>
      <c r="E21" s="111" t="s">
        <v>56</v>
      </c>
    </row>
    <row r="22" spans="1:5" s="105" customFormat="1" ht="15">
      <c r="A22" s="106">
        <v>44789</v>
      </c>
      <c r="B22" s="107">
        <v>44789</v>
      </c>
      <c r="C22" s="108">
        <v>3400</v>
      </c>
      <c r="D22" s="109" t="s">
        <v>81</v>
      </c>
      <c r="E22" s="111" t="s">
        <v>56</v>
      </c>
    </row>
    <row r="23" spans="1:5" s="105" customFormat="1" ht="15">
      <c r="A23" s="106">
        <v>44790</v>
      </c>
      <c r="B23" s="107">
        <v>44790</v>
      </c>
      <c r="C23" s="108">
        <v>537.67</v>
      </c>
      <c r="D23" s="109" t="s">
        <v>82</v>
      </c>
      <c r="E23" s="111" t="s">
        <v>56</v>
      </c>
    </row>
    <row r="24" spans="1:5" s="105" customFormat="1" ht="15">
      <c r="A24" s="106">
        <v>44790</v>
      </c>
      <c r="B24" s="107">
        <v>44790</v>
      </c>
      <c r="C24" s="108">
        <v>300</v>
      </c>
      <c r="D24" s="109" t="s">
        <v>83</v>
      </c>
      <c r="E24" s="111" t="s">
        <v>56</v>
      </c>
    </row>
    <row r="25" spans="1:5" s="105" customFormat="1" ht="15">
      <c r="A25" s="106">
        <v>44790</v>
      </c>
      <c r="B25" s="107">
        <v>44790</v>
      </c>
      <c r="C25" s="108">
        <v>100</v>
      </c>
      <c r="D25" s="109" t="s">
        <v>70</v>
      </c>
      <c r="E25" s="111" t="s">
        <v>56</v>
      </c>
    </row>
    <row r="26" spans="1:5" s="105" customFormat="1" ht="15">
      <c r="A26" s="106">
        <v>44790</v>
      </c>
      <c r="B26" s="107">
        <v>44790</v>
      </c>
      <c r="C26" s="108">
        <v>1000</v>
      </c>
      <c r="D26" s="109" t="s">
        <v>84</v>
      </c>
      <c r="E26" s="111" t="s">
        <v>56</v>
      </c>
    </row>
    <row r="27" spans="1:5" s="105" customFormat="1" ht="15">
      <c r="A27" s="106">
        <v>44790</v>
      </c>
      <c r="B27" s="107">
        <v>44790</v>
      </c>
      <c r="C27" s="108">
        <v>1000</v>
      </c>
      <c r="D27" s="109" t="s">
        <v>85</v>
      </c>
      <c r="E27" s="111" t="s">
        <v>56</v>
      </c>
    </row>
    <row r="28" spans="1:5" s="105" customFormat="1" ht="15">
      <c r="A28" s="106">
        <v>44790</v>
      </c>
      <c r="B28" s="107">
        <v>44790</v>
      </c>
      <c r="C28" s="108">
        <v>500</v>
      </c>
      <c r="D28" s="109" t="s">
        <v>86</v>
      </c>
      <c r="E28" s="111" t="s">
        <v>56</v>
      </c>
    </row>
    <row r="29" spans="1:5" s="105" customFormat="1" ht="15">
      <c r="A29" s="106">
        <v>44790</v>
      </c>
      <c r="B29" s="107">
        <v>44790</v>
      </c>
      <c r="C29" s="108">
        <v>500</v>
      </c>
      <c r="D29" s="109" t="s">
        <v>87</v>
      </c>
      <c r="E29" s="111" t="s">
        <v>56</v>
      </c>
    </row>
    <row r="30" spans="1:5" s="105" customFormat="1" ht="15">
      <c r="A30" s="106">
        <v>44790</v>
      </c>
      <c r="B30" s="107">
        <v>44790</v>
      </c>
      <c r="C30" s="108">
        <v>1000</v>
      </c>
      <c r="D30" s="109" t="s">
        <v>88</v>
      </c>
      <c r="E30" s="111" t="s">
        <v>56</v>
      </c>
    </row>
    <row r="31" spans="1:5" s="105" customFormat="1" ht="15">
      <c r="A31" s="106">
        <v>44790</v>
      </c>
      <c r="B31" s="107">
        <v>44790</v>
      </c>
      <c r="C31" s="108">
        <v>300</v>
      </c>
      <c r="D31" s="109" t="s">
        <v>89</v>
      </c>
      <c r="E31" s="111" t="s">
        <v>56</v>
      </c>
    </row>
    <row r="32" spans="1:5" s="105" customFormat="1" ht="15">
      <c r="A32" s="106">
        <v>44790</v>
      </c>
      <c r="B32" s="107">
        <v>44790</v>
      </c>
      <c r="C32" s="108">
        <v>500</v>
      </c>
      <c r="D32" s="109" t="s">
        <v>90</v>
      </c>
      <c r="E32" s="111" t="s">
        <v>56</v>
      </c>
    </row>
    <row r="33" spans="1:5" s="105" customFormat="1" ht="15">
      <c r="A33" s="106">
        <v>44790</v>
      </c>
      <c r="B33" s="107">
        <v>44790</v>
      </c>
      <c r="C33" s="108">
        <v>2500</v>
      </c>
      <c r="D33" s="109" t="s">
        <v>91</v>
      </c>
      <c r="E33" s="111" t="s">
        <v>56</v>
      </c>
    </row>
    <row r="34" spans="1:5" s="105" customFormat="1" ht="15">
      <c r="A34" s="106">
        <v>44790</v>
      </c>
      <c r="B34" s="107">
        <v>44790</v>
      </c>
      <c r="C34" s="108">
        <v>150</v>
      </c>
      <c r="D34" s="109" t="s">
        <v>92</v>
      </c>
      <c r="E34" s="111" t="s">
        <v>56</v>
      </c>
    </row>
    <row r="35" spans="1:5" s="105" customFormat="1" ht="15">
      <c r="A35" s="106">
        <v>44790</v>
      </c>
      <c r="B35" s="107">
        <v>44790</v>
      </c>
      <c r="C35" s="108">
        <v>500</v>
      </c>
      <c r="D35" s="109" t="s">
        <v>93</v>
      </c>
      <c r="E35" s="111" t="s">
        <v>56</v>
      </c>
    </row>
    <row r="36" spans="1:5" s="105" customFormat="1" ht="15">
      <c r="A36" s="106">
        <v>44791</v>
      </c>
      <c r="B36" s="107">
        <v>44791</v>
      </c>
      <c r="C36" s="108">
        <v>300</v>
      </c>
      <c r="D36" s="109" t="s">
        <v>94</v>
      </c>
      <c r="E36" s="111" t="s">
        <v>56</v>
      </c>
    </row>
    <row r="37" spans="1:5" s="105" customFormat="1" ht="15">
      <c r="A37" s="106">
        <v>44791</v>
      </c>
      <c r="B37" s="107">
        <v>44791</v>
      </c>
      <c r="C37" s="108">
        <v>300</v>
      </c>
      <c r="D37" s="109" t="s">
        <v>95</v>
      </c>
      <c r="E37" s="111" t="s">
        <v>56</v>
      </c>
    </row>
    <row r="38" spans="1:5" s="105" customFormat="1" ht="15">
      <c r="A38" s="106">
        <v>44791</v>
      </c>
      <c r="B38" s="107">
        <v>44791</v>
      </c>
      <c r="C38" s="108">
        <v>350</v>
      </c>
      <c r="D38" s="109" t="s">
        <v>96</v>
      </c>
      <c r="E38" s="111" t="s">
        <v>56</v>
      </c>
    </row>
    <row r="39" spans="1:5" s="105" customFormat="1" ht="15">
      <c r="A39" s="106">
        <v>44791</v>
      </c>
      <c r="B39" s="107">
        <v>44791</v>
      </c>
      <c r="C39" s="108">
        <v>200</v>
      </c>
      <c r="D39" s="109" t="s">
        <v>97</v>
      </c>
      <c r="E39" s="111" t="s">
        <v>56</v>
      </c>
    </row>
    <row r="40" spans="1:5" s="105" customFormat="1" ht="15">
      <c r="A40" s="106">
        <v>44791</v>
      </c>
      <c r="B40" s="107">
        <v>44791</v>
      </c>
      <c r="C40" s="108">
        <v>500</v>
      </c>
      <c r="D40" s="109" t="s">
        <v>98</v>
      </c>
      <c r="E40" s="111" t="s">
        <v>56</v>
      </c>
    </row>
    <row r="41" spans="1:5" s="105" customFormat="1" ht="15">
      <c r="A41" s="106">
        <v>44791</v>
      </c>
      <c r="B41" s="107">
        <v>44791</v>
      </c>
      <c r="C41" s="108">
        <v>500</v>
      </c>
      <c r="D41" s="109" t="s">
        <v>99</v>
      </c>
      <c r="E41" s="111" t="s">
        <v>56</v>
      </c>
    </row>
    <row r="42" spans="1:5" s="105" customFormat="1" ht="15">
      <c r="A42" s="106">
        <v>44791</v>
      </c>
      <c r="B42" s="107">
        <v>44791</v>
      </c>
      <c r="C42" s="108">
        <v>200</v>
      </c>
      <c r="D42" s="109" t="s">
        <v>100</v>
      </c>
      <c r="E42" s="111" t="s">
        <v>56</v>
      </c>
    </row>
    <row r="43" spans="1:5" s="105" customFormat="1" ht="15">
      <c r="A43" s="106">
        <v>44791</v>
      </c>
      <c r="B43" s="107">
        <v>44791</v>
      </c>
      <c r="C43" s="108">
        <v>450</v>
      </c>
      <c r="D43" s="109" t="s">
        <v>101</v>
      </c>
      <c r="E43" s="111" t="s">
        <v>56</v>
      </c>
    </row>
    <row r="44" spans="1:5" s="105" customFormat="1" ht="15">
      <c r="A44" s="106">
        <v>44792</v>
      </c>
      <c r="B44" s="107">
        <v>44792</v>
      </c>
      <c r="C44" s="108">
        <v>100</v>
      </c>
      <c r="D44" s="109" t="s">
        <v>102</v>
      </c>
      <c r="E44" s="111" t="s">
        <v>56</v>
      </c>
    </row>
    <row r="45" spans="1:5" s="105" customFormat="1" ht="15">
      <c r="A45" s="106">
        <v>44792</v>
      </c>
      <c r="B45" s="107">
        <v>44792</v>
      </c>
      <c r="C45" s="108">
        <v>39.71</v>
      </c>
      <c r="D45" s="109" t="s">
        <v>103</v>
      </c>
      <c r="E45" s="111" t="s">
        <v>56</v>
      </c>
    </row>
    <row r="46" spans="1:5" s="105" customFormat="1" ht="15">
      <c r="A46" s="106">
        <v>44792</v>
      </c>
      <c r="B46" s="107">
        <v>44792</v>
      </c>
      <c r="C46" s="108">
        <v>500</v>
      </c>
      <c r="D46" s="109" t="s">
        <v>75</v>
      </c>
      <c r="E46" s="111" t="s">
        <v>56</v>
      </c>
    </row>
    <row r="47" spans="1:5" s="105" customFormat="1" ht="15">
      <c r="A47" s="106">
        <v>44792</v>
      </c>
      <c r="B47" s="107">
        <v>44792</v>
      </c>
      <c r="C47" s="108">
        <v>300</v>
      </c>
      <c r="D47" s="109" t="s">
        <v>104</v>
      </c>
      <c r="E47" s="111" t="s">
        <v>56</v>
      </c>
    </row>
    <row r="48" spans="1:5" s="105" customFormat="1" ht="15">
      <c r="A48" s="106">
        <v>44792</v>
      </c>
      <c r="B48" s="107">
        <v>44792</v>
      </c>
      <c r="C48" s="108">
        <v>500</v>
      </c>
      <c r="D48" s="109" t="s">
        <v>105</v>
      </c>
      <c r="E48" s="111" t="s">
        <v>56</v>
      </c>
    </row>
    <row r="49" spans="1:5" s="105" customFormat="1" ht="15">
      <c r="A49" s="106">
        <v>44793</v>
      </c>
      <c r="B49" s="107">
        <v>44793</v>
      </c>
      <c r="C49" s="108">
        <v>10000</v>
      </c>
      <c r="D49" s="109" t="s">
        <v>106</v>
      </c>
      <c r="E49" s="111" t="s">
        <v>56</v>
      </c>
    </row>
    <row r="50" spans="1:5" s="105" customFormat="1" ht="15">
      <c r="A50" s="106">
        <v>44793</v>
      </c>
      <c r="B50" s="107">
        <v>44793</v>
      </c>
      <c r="C50" s="108">
        <v>200</v>
      </c>
      <c r="D50" s="109" t="s">
        <v>137</v>
      </c>
      <c r="E50" s="111" t="s">
        <v>56</v>
      </c>
    </row>
    <row r="51" spans="1:5" s="105" customFormat="1" ht="15">
      <c r="A51" s="106">
        <v>44795</v>
      </c>
      <c r="B51" s="107">
        <v>44795</v>
      </c>
      <c r="C51" s="108">
        <v>65</v>
      </c>
      <c r="D51" s="109" t="s">
        <v>103</v>
      </c>
      <c r="E51" s="111" t="s">
        <v>56</v>
      </c>
    </row>
    <row r="52" spans="1:5" s="105" customFormat="1" ht="15">
      <c r="A52" s="106">
        <v>44795</v>
      </c>
      <c r="B52" s="107">
        <v>44795</v>
      </c>
      <c r="C52" s="108">
        <v>1270</v>
      </c>
      <c r="D52" s="109" t="s">
        <v>138</v>
      </c>
      <c r="E52" s="111" t="s">
        <v>56</v>
      </c>
    </row>
    <row r="53" spans="1:5" s="105" customFormat="1" ht="15">
      <c r="A53" s="106">
        <v>44795</v>
      </c>
      <c r="B53" s="107">
        <v>44795</v>
      </c>
      <c r="C53" s="108">
        <v>11000</v>
      </c>
      <c r="D53" s="109" t="s">
        <v>155</v>
      </c>
      <c r="E53" s="111" t="s">
        <v>56</v>
      </c>
    </row>
    <row r="54" spans="1:5" s="105" customFormat="1" ht="15">
      <c r="A54" s="106">
        <v>44797</v>
      </c>
      <c r="B54" s="107">
        <v>44797</v>
      </c>
      <c r="C54" s="108">
        <v>500</v>
      </c>
      <c r="D54" s="109" t="s">
        <v>139</v>
      </c>
      <c r="E54" s="111" t="s">
        <v>56</v>
      </c>
    </row>
    <row r="55" spans="1:5" s="105" customFormat="1" ht="15">
      <c r="A55" s="106">
        <v>44797</v>
      </c>
      <c r="B55" s="107">
        <v>44797</v>
      </c>
      <c r="C55" s="108">
        <v>1000</v>
      </c>
      <c r="D55" s="109" t="s">
        <v>140</v>
      </c>
      <c r="E55" s="111" t="s">
        <v>56</v>
      </c>
    </row>
    <row r="56" spans="1:5" s="105" customFormat="1" ht="15">
      <c r="A56" s="106">
        <v>44797</v>
      </c>
      <c r="B56" s="107">
        <v>44797</v>
      </c>
      <c r="C56" s="108">
        <v>150</v>
      </c>
      <c r="D56" s="109" t="s">
        <v>141</v>
      </c>
      <c r="E56" s="111" t="s">
        <v>56</v>
      </c>
    </row>
    <row r="57" spans="1:5" s="105" customFormat="1" ht="15">
      <c r="A57" s="106">
        <v>44798</v>
      </c>
      <c r="B57" s="107">
        <v>44798</v>
      </c>
      <c r="C57" s="108">
        <v>1500</v>
      </c>
      <c r="D57" s="109" t="s">
        <v>142</v>
      </c>
      <c r="E57" s="111" t="s">
        <v>56</v>
      </c>
    </row>
    <row r="58" spans="1:5" s="105" customFormat="1" ht="15">
      <c r="A58" s="106">
        <v>44798</v>
      </c>
      <c r="B58" s="107">
        <v>44798</v>
      </c>
      <c r="C58" s="108">
        <v>1500</v>
      </c>
      <c r="D58" s="109" t="s">
        <v>143</v>
      </c>
      <c r="E58" s="111" t="s">
        <v>56</v>
      </c>
    </row>
    <row r="59" spans="1:5" s="105" customFormat="1" ht="15">
      <c r="A59" s="106">
        <v>44798</v>
      </c>
      <c r="B59" s="107">
        <v>44798</v>
      </c>
      <c r="C59" s="108">
        <v>300</v>
      </c>
      <c r="D59" s="109" t="s">
        <v>144</v>
      </c>
      <c r="E59" s="111" t="s">
        <v>56</v>
      </c>
    </row>
    <row r="60" spans="1:5" s="105" customFormat="1" ht="15">
      <c r="A60" s="106">
        <v>44800</v>
      </c>
      <c r="B60" s="107">
        <v>44800</v>
      </c>
      <c r="C60" s="108">
        <v>4000</v>
      </c>
      <c r="D60" s="109" t="s">
        <v>145</v>
      </c>
      <c r="E60" s="111" t="s">
        <v>56</v>
      </c>
    </row>
    <row r="61" spans="1:5" s="105" customFormat="1" ht="15">
      <c r="A61" s="106">
        <v>44801</v>
      </c>
      <c r="B61" s="107">
        <v>44801</v>
      </c>
      <c r="C61" s="108">
        <v>200</v>
      </c>
      <c r="D61" s="109" t="s">
        <v>75</v>
      </c>
      <c r="E61" s="111" t="s">
        <v>56</v>
      </c>
    </row>
    <row r="62" spans="1:5" s="105" customFormat="1" ht="15">
      <c r="A62" s="106">
        <v>44802</v>
      </c>
      <c r="B62" s="107">
        <v>44802</v>
      </c>
      <c r="C62" s="108">
        <v>470</v>
      </c>
      <c r="D62" s="109" t="s">
        <v>146</v>
      </c>
      <c r="E62" s="111" t="s">
        <v>56</v>
      </c>
    </row>
    <row r="63" spans="1:5" s="105" customFormat="1" ht="15">
      <c r="A63" s="106">
        <v>44802</v>
      </c>
      <c r="B63" s="107">
        <v>44802</v>
      </c>
      <c r="C63" s="108">
        <v>300</v>
      </c>
      <c r="D63" s="109" t="s">
        <v>147</v>
      </c>
      <c r="E63" s="111" t="s">
        <v>56</v>
      </c>
    </row>
    <row r="64" spans="1:5" s="105" customFormat="1" ht="15">
      <c r="A64" s="106">
        <v>44803</v>
      </c>
      <c r="B64" s="107">
        <v>44803</v>
      </c>
      <c r="C64" s="108">
        <v>500</v>
      </c>
      <c r="D64" s="109" t="s">
        <v>96</v>
      </c>
      <c r="E64" s="111" t="s">
        <v>56</v>
      </c>
    </row>
    <row r="65" spans="1:5" s="105" customFormat="1" ht="15">
      <c r="A65" s="106">
        <v>44803</v>
      </c>
      <c r="B65" s="107">
        <v>44803</v>
      </c>
      <c r="C65" s="108">
        <v>300</v>
      </c>
      <c r="D65" s="109" t="s">
        <v>148</v>
      </c>
      <c r="E65" s="111" t="s">
        <v>56</v>
      </c>
    </row>
    <row r="66" spans="1:5" s="105" customFormat="1" ht="15">
      <c r="A66" s="106">
        <v>44803</v>
      </c>
      <c r="B66" s="107">
        <v>44803</v>
      </c>
      <c r="C66" s="108">
        <v>300</v>
      </c>
      <c r="D66" s="109" t="s">
        <v>95</v>
      </c>
      <c r="E66" s="111" t="s">
        <v>56</v>
      </c>
    </row>
    <row r="67" spans="1:5" s="105" customFormat="1" ht="15">
      <c r="A67" s="106">
        <v>44804</v>
      </c>
      <c r="B67" s="107">
        <v>44804</v>
      </c>
      <c r="C67" s="108">
        <v>3000</v>
      </c>
      <c r="D67" s="109" t="s">
        <v>149</v>
      </c>
      <c r="E67" s="111" t="s">
        <v>56</v>
      </c>
    </row>
    <row r="68" spans="1:5" s="105" customFormat="1" ht="15">
      <c r="A68" s="106"/>
      <c r="B68" s="107"/>
      <c r="C68" s="108"/>
      <c r="D68" s="109"/>
      <c r="E68" s="111"/>
    </row>
    <row r="69" spans="1:5" s="105" customFormat="1" ht="15">
      <c r="A69" s="106"/>
      <c r="B69" s="107"/>
      <c r="C69" s="108"/>
      <c r="D69" s="109"/>
      <c r="E69" s="111"/>
    </row>
    <row r="70" spans="1:5" s="105" customFormat="1" ht="15">
      <c r="A70" s="106"/>
      <c r="B70" s="107"/>
      <c r="C70" s="108"/>
      <c r="D70" s="109"/>
      <c r="E70" s="111"/>
    </row>
    <row r="71" spans="1:5" s="105" customFormat="1" ht="15">
      <c r="A71" s="106"/>
      <c r="B71" s="107"/>
      <c r="C71" s="108"/>
      <c r="D71" s="109"/>
      <c r="E71" s="111"/>
    </row>
    <row r="72" spans="1:5" s="105" customFormat="1" ht="15">
      <c r="A72" s="106"/>
      <c r="B72" s="107"/>
      <c r="C72" s="108"/>
      <c r="D72" s="109"/>
      <c r="E72" s="111"/>
    </row>
    <row r="73" spans="1:5" s="105" customFormat="1" ht="15">
      <c r="A73" s="106"/>
      <c r="B73" s="107"/>
      <c r="C73" s="108"/>
      <c r="D73" s="109"/>
      <c r="E73" s="111"/>
    </row>
    <row r="74" spans="1:5" s="105" customFormat="1" ht="15">
      <c r="A74" s="106"/>
      <c r="B74" s="107"/>
      <c r="C74" s="108"/>
      <c r="D74" s="109"/>
      <c r="E74" s="111"/>
    </row>
    <row r="75" spans="1:5" s="105" customFormat="1" ht="15">
      <c r="A75" s="106"/>
      <c r="B75" s="107"/>
      <c r="C75" s="108"/>
      <c r="D75" s="109"/>
      <c r="E75" s="111"/>
    </row>
    <row r="76" spans="1:5" s="105" customFormat="1" ht="15">
      <c r="A76" s="106"/>
      <c r="B76" s="107"/>
      <c r="C76" s="108"/>
      <c r="D76" s="109"/>
      <c r="E76" s="111"/>
    </row>
    <row r="77" spans="1:5" s="105" customFormat="1" ht="15">
      <c r="A77" s="106"/>
      <c r="B77" s="107"/>
      <c r="C77" s="108"/>
      <c r="D77" s="109"/>
      <c r="E77" s="111"/>
    </row>
    <row r="78" spans="1:5" s="105" customFormat="1" ht="15">
      <c r="A78" s="106"/>
      <c r="B78" s="107"/>
      <c r="C78" s="108"/>
      <c r="D78" s="109"/>
      <c r="E78" s="111"/>
    </row>
    <row r="79" spans="1:5" s="105" customFormat="1" ht="15">
      <c r="A79" s="106"/>
      <c r="B79" s="107"/>
      <c r="C79" s="108"/>
      <c r="D79" s="109"/>
      <c r="E79" s="111"/>
    </row>
    <row r="80" spans="1:5" ht="30" customHeight="1">
      <c r="A80" s="160" t="s">
        <v>107</v>
      </c>
      <c r="B80" s="160"/>
      <c r="C80" s="33">
        <v>61382.38</v>
      </c>
      <c r="D80" s="112"/>
      <c r="E80" s="113"/>
    </row>
    <row r="81" spans="1:5" ht="30" customHeight="1">
      <c r="A81" s="160" t="s">
        <v>108</v>
      </c>
      <c r="B81" s="160"/>
      <c r="C81" s="33">
        <v>0</v>
      </c>
      <c r="D81" s="112"/>
      <c r="E81" s="113"/>
    </row>
    <row r="82" ht="15">
      <c r="C82" s="114"/>
    </row>
    <row r="89" ht="16.5" customHeight="1"/>
  </sheetData>
  <sheetProtection selectLockedCells="1" selectUnlockedCells="1"/>
  <mergeCells count="7">
    <mergeCell ref="A81:B81"/>
    <mergeCell ref="B1:E1"/>
    <mergeCell ref="B2:E2"/>
    <mergeCell ref="B4:E4"/>
    <mergeCell ref="B5:E5"/>
    <mergeCell ref="C6:D6"/>
    <mergeCell ref="A80:B8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E38"/>
  <sheetViews>
    <sheetView showGridLines="0" zoomScalePageLayoutView="0" workbookViewId="0" topLeftCell="A3">
      <selection activeCell="D33" sqref="D33"/>
    </sheetView>
  </sheetViews>
  <sheetFormatPr defaultColWidth="11.421875" defaultRowHeight="12.75"/>
  <cols>
    <col min="1" max="2" width="20.8515625" style="1" customWidth="1"/>
    <col min="3" max="3" width="17.8515625" style="115" customWidth="1"/>
    <col min="4" max="4" width="28.421875" style="3" customWidth="1"/>
    <col min="5" max="5" width="59.00390625" style="4" customWidth="1"/>
    <col min="6" max="252" width="8.8515625" style="4" customWidth="1"/>
    <col min="253" max="16384" width="11.421875" style="4" customWidth="1"/>
  </cols>
  <sheetData>
    <row r="1" spans="3:5" ht="18.75">
      <c r="C1" s="141" t="s">
        <v>0</v>
      </c>
      <c r="D1" s="141"/>
      <c r="E1" s="141"/>
    </row>
    <row r="2" spans="3:5" ht="18.75">
      <c r="C2" s="141" t="s">
        <v>1</v>
      </c>
      <c r="D2" s="141"/>
      <c r="E2" s="141"/>
    </row>
    <row r="3" spans="3:5" ht="18" customHeight="1">
      <c r="C3" s="116"/>
      <c r="D3" s="5"/>
      <c r="E3" s="81"/>
    </row>
    <row r="4" spans="3:5" ht="18.75">
      <c r="C4" s="146" t="s">
        <v>109</v>
      </c>
      <c r="D4" s="146"/>
      <c r="E4" s="146"/>
    </row>
    <row r="5" spans="3:5" ht="18.75">
      <c r="C5" s="146" t="s">
        <v>110</v>
      </c>
      <c r="D5" s="146"/>
      <c r="E5" s="146"/>
    </row>
    <row r="6" spans="3:5" ht="18.75">
      <c r="C6" s="141" t="s">
        <v>4</v>
      </c>
      <c r="D6" s="141"/>
      <c r="E6" s="141"/>
    </row>
    <row r="8" spans="1:5" ht="60">
      <c r="A8" s="101" t="s">
        <v>111</v>
      </c>
      <c r="B8" s="102" t="s">
        <v>112</v>
      </c>
      <c r="C8" s="102" t="s">
        <v>24</v>
      </c>
      <c r="D8" s="83" t="s">
        <v>52</v>
      </c>
      <c r="E8" s="84" t="s">
        <v>25</v>
      </c>
    </row>
    <row r="9" spans="1:5" ht="15">
      <c r="A9" s="88">
        <v>44776</v>
      </c>
      <c r="B9" s="117">
        <v>44776</v>
      </c>
      <c r="C9" s="118">
        <v>500</v>
      </c>
      <c r="D9" s="119" t="s">
        <v>113</v>
      </c>
      <c r="E9" s="120" t="s">
        <v>56</v>
      </c>
    </row>
    <row r="10" spans="1:5" ht="15">
      <c r="A10" s="88">
        <v>44781</v>
      </c>
      <c r="B10" s="117">
        <v>44781</v>
      </c>
      <c r="C10" s="118">
        <v>100</v>
      </c>
      <c r="D10" s="119" t="s">
        <v>114</v>
      </c>
      <c r="E10" s="120" t="s">
        <v>56</v>
      </c>
    </row>
    <row r="11" spans="1:5" ht="15">
      <c r="A11" s="88">
        <v>44781</v>
      </c>
      <c r="B11" s="117">
        <v>44781</v>
      </c>
      <c r="C11" s="118">
        <v>2000</v>
      </c>
      <c r="D11" s="119" t="s">
        <v>115</v>
      </c>
      <c r="E11" s="120" t="s">
        <v>56</v>
      </c>
    </row>
    <row r="12" spans="1:5" ht="15">
      <c r="A12" s="88">
        <v>44783</v>
      </c>
      <c r="B12" s="117">
        <v>44783</v>
      </c>
      <c r="C12" s="118">
        <v>500</v>
      </c>
      <c r="D12" s="119" t="s">
        <v>116</v>
      </c>
      <c r="E12" s="120" t="s">
        <v>56</v>
      </c>
    </row>
    <row r="13" spans="1:5" ht="15">
      <c r="A13" s="88">
        <v>44783</v>
      </c>
      <c r="B13" s="117">
        <v>44783</v>
      </c>
      <c r="C13" s="118">
        <v>500</v>
      </c>
      <c r="D13" s="119" t="s">
        <v>113</v>
      </c>
      <c r="E13" s="120" t="s">
        <v>56</v>
      </c>
    </row>
    <row r="14" spans="1:5" ht="15">
      <c r="A14" s="88">
        <v>44790</v>
      </c>
      <c r="B14" s="117">
        <v>44790</v>
      </c>
      <c r="C14" s="118">
        <v>200</v>
      </c>
      <c r="D14" s="119" t="s">
        <v>117</v>
      </c>
      <c r="E14" s="120" t="s">
        <v>56</v>
      </c>
    </row>
    <row r="15" spans="1:5" ht="15">
      <c r="A15" s="88">
        <v>44791</v>
      </c>
      <c r="B15" s="117">
        <v>44791</v>
      </c>
      <c r="C15" s="118">
        <v>500</v>
      </c>
      <c r="D15" s="119" t="s">
        <v>118</v>
      </c>
      <c r="E15" s="120" t="s">
        <v>56</v>
      </c>
    </row>
    <row r="16" spans="1:5" ht="15">
      <c r="A16" s="88">
        <v>44792</v>
      </c>
      <c r="B16" s="117">
        <v>44792</v>
      </c>
      <c r="C16" s="118">
        <v>500</v>
      </c>
      <c r="D16" s="119" t="s">
        <v>119</v>
      </c>
      <c r="E16" s="120" t="s">
        <v>56</v>
      </c>
    </row>
    <row r="17" spans="1:5" ht="15">
      <c r="A17" s="88">
        <v>44792</v>
      </c>
      <c r="B17" s="117">
        <v>44792</v>
      </c>
      <c r="C17" s="118">
        <v>300</v>
      </c>
      <c r="D17" s="109" t="s">
        <v>120</v>
      </c>
      <c r="E17" s="111" t="s">
        <v>56</v>
      </c>
    </row>
    <row r="18" spans="1:5" ht="15">
      <c r="A18" s="88">
        <v>44792</v>
      </c>
      <c r="B18" s="117">
        <v>44792</v>
      </c>
      <c r="C18" s="118">
        <v>300</v>
      </c>
      <c r="D18" s="109" t="s">
        <v>121</v>
      </c>
      <c r="E18" s="111" t="s">
        <v>56</v>
      </c>
    </row>
    <row r="19" spans="1:5" ht="15">
      <c r="A19" s="88">
        <v>44796</v>
      </c>
      <c r="B19" s="117">
        <v>44796</v>
      </c>
      <c r="C19" s="118">
        <v>2000</v>
      </c>
      <c r="D19" s="109" t="s">
        <v>115</v>
      </c>
      <c r="E19" s="111" t="s">
        <v>56</v>
      </c>
    </row>
    <row r="20" spans="1:5" ht="15">
      <c r="A20" s="88">
        <v>44797</v>
      </c>
      <c r="B20" s="117">
        <v>44797</v>
      </c>
      <c r="C20" s="118">
        <v>100</v>
      </c>
      <c r="D20" s="119" t="s">
        <v>150</v>
      </c>
      <c r="E20" s="120" t="s">
        <v>56</v>
      </c>
    </row>
    <row r="21" spans="1:5" ht="15">
      <c r="A21" s="88">
        <v>44799</v>
      </c>
      <c r="B21" s="117">
        <v>44799</v>
      </c>
      <c r="C21" s="118">
        <v>500</v>
      </c>
      <c r="D21" s="119" t="s">
        <v>119</v>
      </c>
      <c r="E21" s="120" t="s">
        <v>56</v>
      </c>
    </row>
    <row r="22" spans="1:5" ht="15">
      <c r="A22" s="88">
        <v>44802</v>
      </c>
      <c r="B22" s="117">
        <v>44802</v>
      </c>
      <c r="C22" s="118">
        <v>500</v>
      </c>
      <c r="D22" s="119" t="s">
        <v>114</v>
      </c>
      <c r="E22" s="120" t="s">
        <v>56</v>
      </c>
    </row>
    <row r="23" spans="1:5" ht="15">
      <c r="A23" s="88"/>
      <c r="B23" s="117"/>
      <c r="C23" s="118"/>
      <c r="D23" s="119"/>
      <c r="E23" s="120" t="s">
        <v>56</v>
      </c>
    </row>
    <row r="24" spans="1:5" ht="15">
      <c r="A24" s="88"/>
      <c r="B24" s="117"/>
      <c r="C24" s="118"/>
      <c r="D24" s="119"/>
      <c r="E24" s="120" t="s">
        <v>56</v>
      </c>
    </row>
    <row r="25" spans="1:5" ht="15">
      <c r="A25" s="88"/>
      <c r="B25" s="117"/>
      <c r="C25" s="118"/>
      <c r="D25" s="109"/>
      <c r="E25" s="111" t="s">
        <v>56</v>
      </c>
    </row>
    <row r="26" spans="1:5" ht="15">
      <c r="A26" s="88"/>
      <c r="B26" s="117"/>
      <c r="C26" s="118"/>
      <c r="D26" s="109"/>
      <c r="E26" s="111" t="s">
        <v>56</v>
      </c>
    </row>
    <row r="27" spans="1:5" ht="15">
      <c r="A27" s="88"/>
      <c r="B27" s="117"/>
      <c r="C27" s="118"/>
      <c r="D27" s="109"/>
      <c r="E27" s="111" t="s">
        <v>56</v>
      </c>
    </row>
    <row r="28" spans="1:5" ht="15">
      <c r="A28" s="88"/>
      <c r="B28" s="117"/>
      <c r="C28" s="118"/>
      <c r="D28" s="109"/>
      <c r="E28" s="111"/>
    </row>
    <row r="29" spans="1:5" ht="15">
      <c r="A29" s="88"/>
      <c r="B29" s="117"/>
      <c r="C29" s="118"/>
      <c r="D29" s="119"/>
      <c r="E29" s="120"/>
    </row>
    <row r="30" spans="1:5" ht="15">
      <c r="A30" s="88"/>
      <c r="B30" s="117"/>
      <c r="C30" s="118"/>
      <c r="D30" s="119"/>
      <c r="E30" s="120"/>
    </row>
    <row r="31" spans="1:5" ht="15">
      <c r="A31" s="88"/>
      <c r="B31" s="117"/>
      <c r="C31" s="118"/>
      <c r="D31" s="119"/>
      <c r="E31" s="120"/>
    </row>
    <row r="32" spans="1:5" ht="15">
      <c r="A32" s="88"/>
      <c r="B32" s="121"/>
      <c r="C32" s="118"/>
      <c r="D32" s="119"/>
      <c r="E32" s="120"/>
    </row>
    <row r="33" spans="1:5" ht="30" customHeight="1">
      <c r="A33" s="161" t="s">
        <v>122</v>
      </c>
      <c r="B33" s="161"/>
      <c r="C33" s="33">
        <v>8500</v>
      </c>
      <c r="D33" s="122"/>
      <c r="E33" s="123"/>
    </row>
    <row r="34" spans="1:5" ht="30" customHeight="1">
      <c r="A34" s="161" t="s">
        <v>123</v>
      </c>
      <c r="B34" s="161"/>
      <c r="C34" s="33">
        <v>0</v>
      </c>
      <c r="D34" s="122"/>
      <c r="E34" s="113"/>
    </row>
    <row r="38" ht="15">
      <c r="C38" s="124"/>
    </row>
  </sheetData>
  <sheetProtection selectLockedCells="1" selectUnlockedCells="1"/>
  <mergeCells count="7">
    <mergeCell ref="A34:B34"/>
    <mergeCell ref="C1:E1"/>
    <mergeCell ref="C2:E2"/>
    <mergeCell ref="C4:E4"/>
    <mergeCell ref="C5:E5"/>
    <mergeCell ref="C6:E6"/>
    <mergeCell ref="A33:B3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12"/>
  <sheetViews>
    <sheetView showGridLines="0" zoomScalePageLayoutView="0" workbookViewId="0" topLeftCell="A1">
      <selection activeCell="D10" sqref="D10"/>
    </sheetView>
  </sheetViews>
  <sheetFormatPr defaultColWidth="11.421875" defaultRowHeight="12.75"/>
  <cols>
    <col min="1" max="2" width="20.8515625" style="4" customWidth="1"/>
    <col min="3" max="3" width="15.8515625" style="4" customWidth="1"/>
    <col min="4" max="4" width="29.8515625" style="8" customWidth="1"/>
    <col min="5" max="5" width="35.00390625" style="4" customWidth="1"/>
    <col min="6" max="251" width="8.8515625" style="4" customWidth="1"/>
    <col min="252" max="16384" width="11.421875" style="4" customWidth="1"/>
  </cols>
  <sheetData>
    <row r="1" spans="2:5" ht="18.75">
      <c r="B1" s="141" t="s">
        <v>0</v>
      </c>
      <c r="C1" s="141"/>
      <c r="D1" s="141"/>
      <c r="E1" s="141"/>
    </row>
    <row r="2" spans="2:5" ht="18.75">
      <c r="B2" s="141" t="s">
        <v>1</v>
      </c>
      <c r="C2" s="141"/>
      <c r="D2" s="141"/>
      <c r="E2" s="141"/>
    </row>
    <row r="3" spans="2:5" ht="18" customHeight="1">
      <c r="B3" s="81"/>
      <c r="C3" s="81"/>
      <c r="D3" s="125"/>
      <c r="E3" s="126"/>
    </row>
    <row r="4" spans="2:5" ht="18.75">
      <c r="B4" s="146" t="s">
        <v>124</v>
      </c>
      <c r="C4" s="146"/>
      <c r="D4" s="146"/>
      <c r="E4" s="146"/>
    </row>
    <row r="5" spans="2:5" ht="18.75">
      <c r="B5" s="146" t="s">
        <v>125</v>
      </c>
      <c r="C5" s="146"/>
      <c r="D5" s="146"/>
      <c r="E5" s="146"/>
    </row>
    <row r="6" spans="4:5" ht="18.75">
      <c r="D6" s="159"/>
      <c r="E6" s="159"/>
    </row>
    <row r="8" spans="1:5" s="105" customFormat="1" ht="30">
      <c r="A8" s="101" t="s">
        <v>111</v>
      </c>
      <c r="B8" s="102" t="s">
        <v>66</v>
      </c>
      <c r="C8" s="102" t="s">
        <v>24</v>
      </c>
      <c r="D8" s="103" t="s">
        <v>52</v>
      </c>
      <c r="E8" s="104" t="s">
        <v>53</v>
      </c>
    </row>
    <row r="9" spans="1:5" s="105" customFormat="1" ht="14.25" customHeight="1">
      <c r="A9" s="120"/>
      <c r="B9" s="120"/>
      <c r="C9" s="120"/>
      <c r="D9" s="120"/>
      <c r="E9" s="120"/>
    </row>
    <row r="10" spans="1:5" ht="30" customHeight="1">
      <c r="A10" s="88">
        <v>44159</v>
      </c>
      <c r="B10" s="107">
        <v>44161</v>
      </c>
      <c r="C10" s="118">
        <v>0</v>
      </c>
      <c r="D10" s="119"/>
      <c r="E10" s="120" t="s">
        <v>56</v>
      </c>
    </row>
    <row r="11" spans="1:5" ht="30" customHeight="1">
      <c r="A11" s="162" t="s">
        <v>107</v>
      </c>
      <c r="B11" s="162"/>
      <c r="C11" s="127">
        <v>0</v>
      </c>
      <c r="D11" s="128"/>
      <c r="E11" s="129"/>
    </row>
    <row r="12" spans="1:5" ht="12.75" customHeight="1">
      <c r="A12" s="162" t="s">
        <v>126</v>
      </c>
      <c r="B12" s="162"/>
      <c r="C12" s="130"/>
      <c r="D12" s="128"/>
      <c r="E12" s="131"/>
    </row>
    <row r="17" ht="15" customHeight="1"/>
  </sheetData>
  <sheetProtection selectLockedCells="1" selectUnlockedCells="1"/>
  <mergeCells count="7">
    <mergeCell ref="A12:B12"/>
    <mergeCell ref="B1:E1"/>
    <mergeCell ref="B2:E2"/>
    <mergeCell ref="B4:E4"/>
    <mergeCell ref="B5:E5"/>
    <mergeCell ref="D6:E6"/>
    <mergeCell ref="A11:B1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showGridLines="0" zoomScalePageLayoutView="0" workbookViewId="0" topLeftCell="A3">
      <selection activeCell="D11" sqref="D11"/>
    </sheetView>
  </sheetViews>
  <sheetFormatPr defaultColWidth="11.421875" defaultRowHeight="12.75"/>
  <cols>
    <col min="1" max="2" width="20.8515625" style="4" customWidth="1"/>
    <col min="3" max="3" width="15.8515625" style="8" customWidth="1"/>
    <col min="4" max="4" width="33.7109375" style="4" customWidth="1"/>
    <col min="5" max="5" width="35.00390625" style="4" customWidth="1"/>
    <col min="6" max="253" width="8.8515625" style="4" customWidth="1"/>
    <col min="254" max="16384" width="11.421875" style="4" customWidth="1"/>
  </cols>
  <sheetData>
    <row r="1" spans="2:5" ht="18.75">
      <c r="B1" s="141" t="s">
        <v>0</v>
      </c>
      <c r="C1" s="141"/>
      <c r="D1" s="141"/>
      <c r="E1" s="141"/>
    </row>
    <row r="2" spans="2:5" ht="18.75">
      <c r="B2" s="141" t="s">
        <v>1</v>
      </c>
      <c r="C2" s="141"/>
      <c r="D2" s="141"/>
      <c r="E2" s="141"/>
    </row>
    <row r="3" spans="2:5" ht="18" customHeight="1">
      <c r="B3" s="81"/>
      <c r="C3" s="125"/>
      <c r="D3" s="126"/>
      <c r="E3" s="126"/>
    </row>
    <row r="4" spans="2:5" ht="18.75">
      <c r="B4" s="146" t="s">
        <v>127</v>
      </c>
      <c r="C4" s="146"/>
      <c r="D4" s="146"/>
      <c r="E4" s="146"/>
    </row>
    <row r="5" spans="2:5" ht="18.75">
      <c r="B5" s="146" t="s">
        <v>4</v>
      </c>
      <c r="C5" s="146"/>
      <c r="D5" s="146"/>
      <c r="E5" s="146"/>
    </row>
    <row r="6" spans="3:5" ht="18.75">
      <c r="C6" s="159"/>
      <c r="D6" s="159"/>
      <c r="E6" s="132"/>
    </row>
    <row r="8" spans="1:5" s="105" customFormat="1" ht="30">
      <c r="A8" s="101" t="s">
        <v>111</v>
      </c>
      <c r="B8" s="102" t="s">
        <v>66</v>
      </c>
      <c r="C8" s="103" t="s">
        <v>24</v>
      </c>
      <c r="D8" s="102" t="s">
        <v>128</v>
      </c>
      <c r="E8" s="104" t="s">
        <v>53</v>
      </c>
    </row>
    <row r="9" spans="1:5" s="105" customFormat="1" ht="15">
      <c r="A9" s="88"/>
      <c r="B9" s="88"/>
      <c r="C9" s="118"/>
      <c r="D9" s="133"/>
      <c r="E9" s="120" t="s">
        <v>129</v>
      </c>
    </row>
    <row r="10" spans="1:5" s="105" customFormat="1" ht="15">
      <c r="A10" s="88"/>
      <c r="B10" s="88"/>
      <c r="C10" s="118"/>
      <c r="D10" s="134"/>
      <c r="E10" s="120"/>
    </row>
    <row r="11" spans="1:5" s="105" customFormat="1" ht="15">
      <c r="A11" s="88"/>
      <c r="B11" s="88"/>
      <c r="C11" s="118"/>
      <c r="D11" s="134"/>
      <c r="E11" s="120"/>
    </row>
    <row r="12" spans="1:5" s="105" customFormat="1" ht="15">
      <c r="A12" s="88"/>
      <c r="B12" s="88"/>
      <c r="C12" s="118"/>
      <c r="D12" s="134"/>
      <c r="E12" s="120"/>
    </row>
    <row r="13" spans="1:5" s="105" customFormat="1" ht="15">
      <c r="A13" s="88"/>
      <c r="B13" s="88"/>
      <c r="C13" s="118"/>
      <c r="D13" s="134"/>
      <c r="E13" s="120"/>
    </row>
    <row r="14" spans="1:5" s="105" customFormat="1" ht="15">
      <c r="A14" s="88"/>
      <c r="B14" s="88"/>
      <c r="C14" s="118"/>
      <c r="D14" s="134"/>
      <c r="E14" s="120"/>
    </row>
    <row r="15" spans="1:5" s="105" customFormat="1" ht="15">
      <c r="A15" s="88"/>
      <c r="B15" s="88"/>
      <c r="C15" s="118"/>
      <c r="D15" s="134"/>
      <c r="E15" s="120"/>
    </row>
    <row r="16" spans="1:5" ht="30" customHeight="1">
      <c r="A16" s="163" t="s">
        <v>130</v>
      </c>
      <c r="B16" s="163"/>
      <c r="C16" s="135">
        <v>500</v>
      </c>
      <c r="D16" s="136"/>
      <c r="E16" s="137"/>
    </row>
    <row r="17" spans="1:5" ht="30" customHeight="1">
      <c r="A17" s="164" t="s">
        <v>131</v>
      </c>
      <c r="B17" s="164"/>
      <c r="C17" s="33"/>
      <c r="D17" s="138"/>
      <c r="E17" s="104"/>
    </row>
    <row r="19" ht="15">
      <c r="C19" s="139"/>
    </row>
    <row r="23" ht="15" customHeight="1"/>
    <row r="24" ht="15" customHeight="1"/>
  </sheetData>
  <sheetProtection selectLockedCells="1" selectUnlockedCells="1"/>
  <mergeCells count="7">
    <mergeCell ref="A17:B17"/>
    <mergeCell ref="B1:E1"/>
    <mergeCell ref="B2:E2"/>
    <mergeCell ref="B4:E4"/>
    <mergeCell ref="B5:E5"/>
    <mergeCell ref="C6:D6"/>
    <mergeCell ref="A16:B1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27"/>
  <sheetViews>
    <sheetView showGridLines="0" zoomScalePageLayoutView="0" workbookViewId="0" topLeftCell="A1">
      <selection activeCell="D12" sqref="D12"/>
    </sheetView>
  </sheetViews>
  <sheetFormatPr defaultColWidth="8.8515625" defaultRowHeight="12.75"/>
  <cols>
    <col min="1" max="2" width="20.8515625" style="4" customWidth="1"/>
    <col min="3" max="3" width="15.8515625" style="8" customWidth="1"/>
    <col min="4" max="4" width="31.140625" style="4" customWidth="1"/>
    <col min="5" max="5" width="35.00390625" style="4" customWidth="1"/>
    <col min="6" max="16384" width="8.8515625" style="4" customWidth="1"/>
  </cols>
  <sheetData>
    <row r="1" spans="2:4" ht="18.75">
      <c r="B1" s="141" t="s">
        <v>0</v>
      </c>
      <c r="C1" s="141"/>
      <c r="D1" s="141"/>
    </row>
    <row r="2" spans="2:4" ht="18.75">
      <c r="B2" s="141" t="s">
        <v>1</v>
      </c>
      <c r="C2" s="141"/>
      <c r="D2" s="141"/>
    </row>
    <row r="3" spans="2:4" ht="18" customHeight="1">
      <c r="B3" s="81"/>
      <c r="C3" s="125"/>
      <c r="D3" s="126"/>
    </row>
    <row r="4" spans="2:4" ht="18.75">
      <c r="B4" s="146" t="s">
        <v>132</v>
      </c>
      <c r="C4" s="146"/>
      <c r="D4" s="146"/>
    </row>
    <row r="5" spans="2:4" ht="18.75">
      <c r="B5" s="146" t="s">
        <v>4</v>
      </c>
      <c r="C5" s="146"/>
      <c r="D5" s="146"/>
    </row>
    <row r="6" spans="3:4" ht="18.75">
      <c r="C6" s="159"/>
      <c r="D6" s="159"/>
    </row>
    <row r="8" spans="1:5" s="105" customFormat="1" ht="30">
      <c r="A8" s="101" t="s">
        <v>111</v>
      </c>
      <c r="B8" s="102" t="s">
        <v>66</v>
      </c>
      <c r="C8" s="103" t="s">
        <v>24</v>
      </c>
      <c r="D8" s="102" t="s">
        <v>133</v>
      </c>
      <c r="E8" s="104" t="s">
        <v>53</v>
      </c>
    </row>
    <row r="9" spans="1:5" s="105" customFormat="1" ht="15">
      <c r="A9" s="88"/>
      <c r="B9" s="117"/>
      <c r="C9" s="118"/>
      <c r="D9" s="109" t="s">
        <v>134</v>
      </c>
      <c r="E9" s="120" t="s">
        <v>56</v>
      </c>
    </row>
    <row r="10" spans="1:5" s="105" customFormat="1" ht="15">
      <c r="A10" s="107"/>
      <c r="B10" s="121"/>
      <c r="C10" s="118"/>
      <c r="D10" s="109"/>
      <c r="E10" s="120"/>
    </row>
    <row r="11" spans="1:5" s="105" customFormat="1" ht="15">
      <c r="A11" s="107"/>
      <c r="B11" s="121"/>
      <c r="C11" s="118"/>
      <c r="D11" s="109"/>
      <c r="E11" s="120"/>
    </row>
    <row r="12" spans="1:5" s="105" customFormat="1" ht="15">
      <c r="A12" s="107"/>
      <c r="B12" s="121"/>
      <c r="C12" s="118"/>
      <c r="D12" s="109"/>
      <c r="E12" s="120"/>
    </row>
    <row r="13" spans="1:5" s="105" customFormat="1" ht="15">
      <c r="A13" s="107"/>
      <c r="B13" s="117"/>
      <c r="C13" s="118"/>
      <c r="D13" s="109"/>
      <c r="E13" s="120"/>
    </row>
    <row r="14" spans="1:5" s="105" customFormat="1" ht="15">
      <c r="A14" s="107"/>
      <c r="B14" s="117"/>
      <c r="C14" s="118"/>
      <c r="D14" s="109"/>
      <c r="E14" s="120"/>
    </row>
    <row r="15" spans="1:5" s="105" customFormat="1" ht="15">
      <c r="A15" s="107"/>
      <c r="B15" s="117"/>
      <c r="C15" s="118"/>
      <c r="D15" s="109"/>
      <c r="E15" s="120"/>
    </row>
    <row r="16" spans="1:5" s="105" customFormat="1" ht="15">
      <c r="A16" s="107"/>
      <c r="B16" s="121"/>
      <c r="C16" s="118"/>
      <c r="D16" s="109"/>
      <c r="E16" s="120"/>
    </row>
    <row r="17" spans="1:5" s="105" customFormat="1" ht="15">
      <c r="A17" s="107"/>
      <c r="B17" s="121"/>
      <c r="C17" s="118"/>
      <c r="D17" s="109"/>
      <c r="E17" s="120"/>
    </row>
    <row r="18" spans="1:5" s="105" customFormat="1" ht="15">
      <c r="A18" s="107"/>
      <c r="B18" s="121"/>
      <c r="C18" s="118"/>
      <c r="D18" s="109"/>
      <c r="E18" s="120"/>
    </row>
    <row r="19" spans="1:5" s="105" customFormat="1" ht="15">
      <c r="A19" s="107"/>
      <c r="B19" s="121"/>
      <c r="C19" s="118"/>
      <c r="D19" s="109"/>
      <c r="E19" s="120"/>
    </row>
    <row r="20" spans="1:5" s="105" customFormat="1" ht="15">
      <c r="A20" s="107"/>
      <c r="B20" s="121"/>
      <c r="C20" s="118"/>
      <c r="D20" s="109"/>
      <c r="E20" s="120"/>
    </row>
    <row r="21" spans="1:5" s="105" customFormat="1" ht="15">
      <c r="A21" s="107"/>
      <c r="B21" s="121"/>
      <c r="C21" s="118"/>
      <c r="D21" s="109"/>
      <c r="E21" s="120"/>
    </row>
    <row r="22" spans="1:5" s="105" customFormat="1" ht="15">
      <c r="A22" s="107"/>
      <c r="B22" s="121"/>
      <c r="C22" s="118"/>
      <c r="D22" s="109"/>
      <c r="E22" s="120"/>
    </row>
    <row r="23" spans="1:5" s="105" customFormat="1" ht="15">
      <c r="A23" s="107"/>
      <c r="B23" s="121"/>
      <c r="C23" s="118"/>
      <c r="D23" s="109"/>
      <c r="E23" s="120"/>
    </row>
    <row r="24" spans="1:5" s="105" customFormat="1" ht="15">
      <c r="A24" s="107"/>
      <c r="B24" s="121"/>
      <c r="C24" s="118"/>
      <c r="D24" s="109"/>
      <c r="E24" s="120"/>
    </row>
    <row r="25" spans="1:5" s="105" customFormat="1" ht="15">
      <c r="A25" s="107"/>
      <c r="B25" s="121"/>
      <c r="C25" s="118"/>
      <c r="D25" s="109"/>
      <c r="E25" s="120"/>
    </row>
    <row r="26" spans="1:5" ht="30" customHeight="1">
      <c r="A26" s="164" t="s">
        <v>135</v>
      </c>
      <c r="B26" s="164"/>
      <c r="C26" s="33">
        <v>0</v>
      </c>
      <c r="D26" s="138"/>
      <c r="E26" s="140"/>
    </row>
    <row r="27" spans="1:5" ht="30" customHeight="1">
      <c r="A27" s="164" t="s">
        <v>136</v>
      </c>
      <c r="B27" s="164"/>
      <c r="C27" s="33">
        <v>0</v>
      </c>
      <c r="D27" s="138"/>
      <c r="E27" s="140"/>
    </row>
  </sheetData>
  <sheetProtection selectLockedCells="1" selectUnlockedCells="1"/>
  <mergeCells count="7">
    <mergeCell ref="A27:B27"/>
    <mergeCell ref="B1:D1"/>
    <mergeCell ref="B2:D2"/>
    <mergeCell ref="B4:D4"/>
    <mergeCell ref="B5:D5"/>
    <mergeCell ref="C6:D6"/>
    <mergeCell ref="A26:B2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2022-09-04T10:49:39Z</dcterms:modified>
  <cp:category/>
  <cp:version/>
  <cp:contentType/>
  <cp:contentStatus/>
</cp:coreProperties>
</file>