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9" activeTab="0"/>
  </bookViews>
  <sheets>
    <sheet name="Отчет" sheetId="1" r:id="rId1"/>
    <sheet name="Расходы" sheetId="2" r:id="rId2"/>
    <sheet name="Сбербанк" sheetId="3" r:id="rId3"/>
    <sheet name="Карта Сбер" sheetId="4" r:id="rId4"/>
    <sheet name="Тинькофф" sheetId="5" r:id="rId5"/>
    <sheet name="PayPal" sheetId="6" r:id="rId6"/>
    <sheet name="ЮMoney" sheetId="7" r:id="rId7"/>
    <sheet name="Qiwi" sheetId="8" r:id="rId8"/>
  </sheets>
  <definedNames/>
  <calcPr fullCalcOnLoad="1"/>
</workbook>
</file>

<file path=xl/sharedStrings.xml><?xml version="1.0" encoding="utf-8"?>
<sst xmlns="http://schemas.openxmlformats.org/spreadsheetml/2006/main" count="477" uniqueCount="214">
  <si>
    <t>Благотворительный фонд</t>
  </si>
  <si>
    <t>помощи брошенным животным "Дорога добра"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</si>
  <si>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</si>
  <si>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</si>
  <si>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</si>
  <si>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На карту Сбербанк директора Фонда</t>
  </si>
  <si>
    <t>Через платежную систему ЮMoney</t>
  </si>
  <si>
    <t>Через платежную систему Qiwi</t>
  </si>
  <si>
    <t>Через платежную систему Pay Pal</t>
  </si>
  <si>
    <t>На карту Тинькофф директора Фонда</t>
  </si>
  <si>
    <t>Лечение брошенных животных</t>
  </si>
  <si>
    <t>Стерилизация и кастрация брошенных животных</t>
  </si>
  <si>
    <t>Питание бездомных животных</t>
  </si>
  <si>
    <t>Платная домашняя передержка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</si>
  <si>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</si>
  <si>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</si>
  <si>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</si>
  <si>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</si>
  <si>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</si>
  <si>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</si>
  <si>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</si>
  <si>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Платная домашняя передержка </t>
  </si>
  <si>
    <t>Всего</t>
  </si>
  <si>
    <t>Поступления на расчетный счет Фонда</t>
  </si>
  <si>
    <t>Дата</t>
  </si>
  <si>
    <t>Благотворитель</t>
  </si>
  <si>
    <t>Назначение</t>
  </si>
  <si>
    <t>Благотворительные пожертвования от физических лиц</t>
  </si>
  <si>
    <t>Благотворительное пожертвование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</si>
  <si>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</si>
  <si>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</si>
  <si>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</si>
  <si>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Пожертвования на карту Сбербанк директора Фонда</t>
  </si>
  <si>
    <t>Дата 
перечисленияДата 
перечисленияДата 
перечисленияДата 
перечисленияДата 
перечисления</t>
  </si>
  <si>
    <t>Дата зачисления на р/сч</t>
  </si>
  <si>
    <t>Благотворитель (последние 4 цифры номера телефона)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</si>
  <si>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</si>
  <si>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</si>
  <si>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на карту Тинькофф </t>
  </si>
  <si>
    <t>директора Фонда</t>
  </si>
  <si>
    <t>Дата перечисления</t>
  </si>
  <si>
    <t>Дата зачисления 
на р/счДата зачисления 
на р/сч</t>
  </si>
  <si>
    <t>Зачислено на р/сч за вычетом возвратов и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</si>
  <si>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</si>
  <si>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</si>
  <si>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Ожидается зачисление на р/сч за вычетом комиссии</t>
  </si>
  <si>
    <t>Пожертвования через платёжную систему ЮMoney</t>
  </si>
  <si>
    <t>Благотворитель (последние 4 цифры номера яндекс-кошелька)</t>
  </si>
  <si>
    <t>Благотворительное пожертвование.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</si>
  <si>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</si>
  <si>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</si>
  <si>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</si>
  <si>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(номер заказа киви-кошелька)</t>
  </si>
  <si>
    <t>Через банкомат</t>
  </si>
  <si>
    <t>Зачислено на р/сч за вычетом комиссии оператора 4%</t>
  </si>
  <si>
    <t>Ожидает зачисления на р/сч за вычетом комиссии оператора 4%</t>
  </si>
  <si>
    <t>за июнь 2022 года</t>
  </si>
  <si>
    <t>Остаток средств на 01.06.2022</t>
  </si>
  <si>
    <t>Общая сумма поступлений за июнь 2022г.</t>
  </si>
  <si>
    <t>Произведенные расходы за июнь 2022г.</t>
  </si>
  <si>
    <t>Остаток средств на 30.06.2022</t>
  </si>
  <si>
    <t>за июнь  2022 года</t>
  </si>
  <si>
    <t xml:space="preserve">Покупка еды для старушки Марты и щенка Черри на передержке. </t>
  </si>
  <si>
    <t>Иные расходы по бездомным животным (уход и прочее)</t>
  </si>
  <si>
    <t>Иные расходы на бездомных животных (уход и прочее)</t>
  </si>
  <si>
    <t xml:space="preserve">Покупка наполнителя для котят на передержке. </t>
  </si>
  <si>
    <t xml:space="preserve">Покупка корма для котят на передержке. </t>
  </si>
  <si>
    <t>Оплата бензина волонтеру.</t>
  </si>
  <si>
    <t>Покупка бравекто для щенка Блэки.</t>
  </si>
  <si>
    <t xml:space="preserve">Оплата доставки 5 маленьких собачек из Ставрополя до Москвы. </t>
  </si>
  <si>
    <t>Покупка инспектора для котят и бравекто для Черри.</t>
  </si>
  <si>
    <t xml:space="preserve">Оплата бензина второму волонтеру. </t>
  </si>
  <si>
    <t>Вера Васильевна О.</t>
  </si>
  <si>
    <t>Елена Борисовна В.</t>
  </si>
  <si>
    <t>Ирина Александровна К.</t>
  </si>
  <si>
    <t>Ирина Александровна П.</t>
  </si>
  <si>
    <t>Елена Анатольевна Л.</t>
  </si>
  <si>
    <t>Инна Ростиславовна С.</t>
  </si>
  <si>
    <t>Наталья Константиновна С.</t>
  </si>
  <si>
    <t>Наталья Владимировна А.</t>
  </si>
  <si>
    <t>Ирина Рудольфовна П.</t>
  </si>
  <si>
    <t>Нина Александровна Н.</t>
  </si>
  <si>
    <t>Ирина Г.</t>
  </si>
  <si>
    <t>Евгения Г.</t>
  </si>
  <si>
    <t>БСЦ</t>
  </si>
  <si>
    <t>Пожертвование по QR-коду</t>
  </si>
  <si>
    <t>Тулаева Любовь Сергеевна</t>
  </si>
  <si>
    <t>Покупка Бравекто для собак в приюте.</t>
  </si>
  <si>
    <t>июнь</t>
  </si>
  <si>
    <t>Покупка шланга мягкого для скважины в приюте.</t>
  </si>
  <si>
    <t>Покупка еды в приют.</t>
  </si>
  <si>
    <t xml:space="preserve">Покупка корма и наполнителя для черного кота на передержке. </t>
  </si>
  <si>
    <t>Покупка колбасы, свистков, воды и влажного корма в приют.</t>
  </si>
  <si>
    <t>Екатерина Владимировна Б.</t>
  </si>
  <si>
    <t>Наталья Евгеньевна К.</t>
  </si>
  <si>
    <t>Елена Вячеславовна Г.</t>
  </si>
  <si>
    <t>Евгения Вячеславовна Б.</t>
  </si>
  <si>
    <t>Елена Мариановна Т.</t>
  </si>
  <si>
    <t xml:space="preserve">Марина Александровна П. </t>
  </si>
  <si>
    <t>Наталья Львовна К.</t>
  </si>
  <si>
    <t>Марина Сергеевна В.</t>
  </si>
  <si>
    <t xml:space="preserve">Анна Сергеевна М. </t>
  </si>
  <si>
    <t>Дарья Дмитриевна К.</t>
  </si>
  <si>
    <t xml:space="preserve">Ирина Георгиевна Н. </t>
  </si>
  <si>
    <t>Ирина Викторовна П.</t>
  </si>
  <si>
    <t>Евгения Анатольевна А.</t>
  </si>
  <si>
    <t>Юлия Владимировна К.</t>
  </si>
  <si>
    <t>Ольга Сахатовна С.</t>
  </si>
  <si>
    <t>Елена Александровна К.</t>
  </si>
  <si>
    <t>Елена Юрьевна М.</t>
  </si>
  <si>
    <t>Татьяна Юрьевна Н.</t>
  </si>
  <si>
    <t>Анна Владимировна Г.</t>
  </si>
  <si>
    <t>Екатерина Борисовна Б.</t>
  </si>
  <si>
    <t>Герман Адольфович К.</t>
  </si>
  <si>
    <t xml:space="preserve">Реабилитация собаки Шелли в реабилитационном центре "Своя стая". </t>
  </si>
  <si>
    <t xml:space="preserve">Оплата сухого премиум-корма в ИП Плотников, 30 мешков, остаток - 30000 рублей. </t>
  </si>
  <si>
    <t>Покупка еды собакам на передержке (Марта, Черри).</t>
  </si>
  <si>
    <t>Оплата приема в ветклинике "Артемида" собачки со Ставрополя Рулки.</t>
  </si>
  <si>
    <t>Перевод от 41001920391441</t>
  </si>
  <si>
    <t>Екатерина И.</t>
  </si>
  <si>
    <t>Алена Д.</t>
  </si>
  <si>
    <t xml:space="preserve">Ирина Г. </t>
  </si>
  <si>
    <t xml:space="preserve">Татьяна Ж. </t>
  </si>
  <si>
    <t xml:space="preserve">Анастасия К. </t>
  </si>
  <si>
    <t xml:space="preserve">Екатерина Л. </t>
  </si>
  <si>
    <t xml:space="preserve">Екатерина З. </t>
  </si>
  <si>
    <t xml:space="preserve">Антон Ф. </t>
  </si>
  <si>
    <t xml:space="preserve">Татьяна К. </t>
  </si>
  <si>
    <t>Ольга И.</t>
  </si>
  <si>
    <t>Марина Т.</t>
  </si>
  <si>
    <t xml:space="preserve">Вера К. </t>
  </si>
  <si>
    <t xml:space="preserve">Вадим М. </t>
  </si>
  <si>
    <t>Андрей Л.</t>
  </si>
  <si>
    <t xml:space="preserve">Анна Георгиевна М. </t>
  </si>
  <si>
    <t>Анна Викторовна К.</t>
  </si>
  <si>
    <t>Ольга Викторовна А.</t>
  </si>
  <si>
    <t>Ольга Владимировна М.</t>
  </si>
  <si>
    <t>Людмила Олеговна Б.</t>
  </si>
  <si>
    <t>Анастасия Олеговна Н.</t>
  </si>
  <si>
    <t>Валерия Юрьевна Ч.</t>
  </si>
  <si>
    <t>Елена Андреевна Х.</t>
  </si>
  <si>
    <t>Анжела Андреевна Ф.</t>
  </si>
  <si>
    <t>Екатерина Сергеевна М.</t>
  </si>
  <si>
    <t xml:space="preserve">Ирина Александровна К. </t>
  </si>
  <si>
    <t>Евгения Александровна А.</t>
  </si>
  <si>
    <t>Юлия Вячеславовна Р.</t>
  </si>
  <si>
    <t>Елена Евгеньевна П.</t>
  </si>
  <si>
    <t>Карина Николаевна Б.</t>
  </si>
  <si>
    <t>Ольга Николаевна У.</t>
  </si>
  <si>
    <t>Мария Юрьевна Г.</t>
  </si>
  <si>
    <t>Любовь Михайловна М.</t>
  </si>
  <si>
    <t>Олеся Игоревна Л.</t>
  </si>
  <si>
    <t>Татьяна Александровна С.</t>
  </si>
  <si>
    <t>Елена Владимировна Д.</t>
  </si>
  <si>
    <t>Анна Геннадьевна Р.</t>
  </si>
  <si>
    <t>С карты ВТБ.</t>
  </si>
  <si>
    <t>Светлана Васильевна К.</t>
  </si>
  <si>
    <t>Екатерина Газинуровна Н.</t>
  </si>
  <si>
    <t>Вероника Александровна Б.</t>
  </si>
  <si>
    <t>Юлия Владимировна У.</t>
  </si>
  <si>
    <t>Лариса Игоревна Л.</t>
  </si>
  <si>
    <t>Ангелина Романовна О.</t>
  </si>
  <si>
    <t>Марина Витальевна М.</t>
  </si>
  <si>
    <t>Майя Владимировна К.</t>
  </si>
  <si>
    <t>Ольга Васильевна Д.</t>
  </si>
  <si>
    <t>Ирина Михайловна Г.</t>
  </si>
  <si>
    <t>Светлана Петровна И.</t>
  </si>
  <si>
    <t>Раффайзен банк</t>
  </si>
  <si>
    <t>Татьяна Михайловна Г.</t>
  </si>
  <si>
    <t>Вера Васильевна П.</t>
  </si>
  <si>
    <t>Галина Николаевна С.</t>
  </si>
  <si>
    <t>Алена Витальевна Г.</t>
  </si>
  <si>
    <t>Елена Анатольевна С.</t>
  </si>
  <si>
    <t>Сергей Владимирович Ш.</t>
  </si>
  <si>
    <t>Наталья Николаевна Н.</t>
  </si>
  <si>
    <t>Лариса Викторовна Н.</t>
  </si>
  <si>
    <t>Юлия Александровна Б.</t>
  </si>
  <si>
    <t>Василий Антонович К.</t>
  </si>
  <si>
    <t>Ольга Анатольевна И.</t>
  </si>
  <si>
    <t xml:space="preserve">Оплата стерилизации щенка Черри в ветклинике "Доктор кот". </t>
  </si>
  <si>
    <t xml:space="preserve">Оплата лечения рыжего кота в ветклинике "Доктор кот". </t>
  </si>
  <si>
    <t>Марина Денисовна К.</t>
  </si>
  <si>
    <t>Диляра Энгелевна С.</t>
  </si>
  <si>
    <t>Наталья Михайловна Н.</t>
  </si>
  <si>
    <t>Ольга Валерньевна Н.</t>
  </si>
  <si>
    <t>Александр Олегович П.</t>
  </si>
  <si>
    <t>Инга Александровна Я.</t>
  </si>
  <si>
    <t>Венера Тимуровна А.</t>
  </si>
  <si>
    <t>Светлана Николаевна Ч.</t>
  </si>
  <si>
    <t>Маргарита Давыдовна М.</t>
  </si>
  <si>
    <t>Владимир Тимофевич М.</t>
  </si>
  <si>
    <t>Татьяна Николаевна Д.</t>
  </si>
  <si>
    <t>Людмила Николаевна С.</t>
  </si>
  <si>
    <t>Татьяна Анатольевна Г.</t>
  </si>
  <si>
    <t>Лада Евгеньевна Ф.</t>
  </si>
  <si>
    <t>Галина Викторовна Б.</t>
  </si>
  <si>
    <t>Ноила Дохиевна К.</t>
  </si>
  <si>
    <t>Юлия Александровна М.</t>
  </si>
  <si>
    <t>Людмила Макаровна К.</t>
  </si>
  <si>
    <t>Ольга Александровна Е.</t>
  </si>
  <si>
    <t>Екатерина Петровна Б.</t>
  </si>
  <si>
    <t>Ольга Николаевна Х.</t>
  </si>
  <si>
    <t>Галина Алексеевна К.</t>
  </si>
  <si>
    <t>Алексей Афанасьевич И.</t>
  </si>
  <si>
    <t>Наталья Вячеславовна Г.</t>
  </si>
  <si>
    <t>Валентина Валентиновна С.</t>
  </si>
  <si>
    <t>Сергей Иванович Ф.</t>
  </si>
  <si>
    <t>Поченчук Галина Леонтьевна</t>
  </si>
  <si>
    <t>Оплата стерилизации собаки Джесси в ветклинике "Доктор кот".</t>
  </si>
  <si>
    <t>Оплата препарата ветмедина для лечения собаки в ТК "Ярвет".</t>
  </si>
  <si>
    <t xml:space="preserve">Оплата стоматологических услуг для бездомного кота в ветклинике "Доктор кот". </t>
  </si>
  <si>
    <t xml:space="preserve">Оплата наполнителя для кошек на передержках. </t>
  </si>
  <si>
    <t xml:space="preserve">Оплата обезбаливающего препарата для старой собаки Марты в ТК "Ярвет". </t>
  </si>
  <si>
    <t>Санникова Ирина Сергеевна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</si>
</sst>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"/>
    <numFmt numFmtId="165" formatCode="dd\.mm\.yyyy"/>
    <numFmt numFmtId="166" formatCode="mmmm\ yyyy;@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3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555555"/>
      <name val="Not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Fill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33" applyFill="1" applyAlignment="1" applyProtection="1">
      <alignment horizontal="center" vertical="center"/>
      <protection/>
    </xf>
    <xf numFmtId="4" fontId="1" fillId="0" borderId="0" xfId="33" applyNumberFormat="1" applyFill="1" applyAlignment="1" applyProtection="1">
      <alignment horizontal="center" vertical="center"/>
      <protection/>
    </xf>
    <xf numFmtId="0" fontId="1" fillId="0" borderId="0" xfId="33" applyFill="1" applyAlignment="1" applyProtection="1">
      <alignment horizontal="center"/>
      <protection/>
    </xf>
    <xf numFmtId="0" fontId="1" fillId="0" borderId="0" xfId="33" applyFill="1" applyProtection="1">
      <alignment/>
      <protection/>
    </xf>
    <xf numFmtId="0" fontId="2" fillId="0" borderId="0" xfId="33" applyFont="1" applyFill="1" applyAlignment="1" applyProtection="1">
      <alignment horizontal="center"/>
      <protection/>
    </xf>
    <xf numFmtId="4" fontId="3" fillId="0" borderId="0" xfId="33" applyNumberFormat="1" applyFont="1" applyFill="1" applyAlignment="1" applyProtection="1">
      <alignment horizontal="center" vertical="center"/>
      <protection/>
    </xf>
    <xf numFmtId="164" fontId="4" fillId="33" borderId="10" xfId="33" applyNumberFormat="1" applyFont="1" applyFill="1" applyBorder="1" applyAlignment="1" applyProtection="1">
      <alignment horizontal="right"/>
      <protection/>
    </xf>
    <xf numFmtId="4" fontId="1" fillId="0" borderId="0" xfId="33" applyNumberFormat="1" applyFill="1" applyProtection="1">
      <alignment/>
      <protection/>
    </xf>
    <xf numFmtId="164" fontId="1" fillId="0" borderId="0" xfId="33" applyNumberFormat="1" applyFill="1" applyAlignment="1" applyProtection="1">
      <alignment horizontal="center"/>
      <protection/>
    </xf>
    <xf numFmtId="164" fontId="4" fillId="33" borderId="10" xfId="33" applyNumberFormat="1" applyFont="1" applyFill="1" applyBorder="1" applyAlignment="1" applyProtection="1">
      <alignment horizontal="right" vertical="center"/>
      <protection/>
    </xf>
    <xf numFmtId="0" fontId="5" fillId="34" borderId="11" xfId="33" applyFont="1" applyFill="1" applyBorder="1" applyAlignment="1" applyProtection="1">
      <alignment horizontal="left" vertical="center"/>
      <protection/>
    </xf>
    <xf numFmtId="164" fontId="5" fillId="34" borderId="10" xfId="33" applyNumberFormat="1" applyFont="1" applyFill="1" applyBorder="1" applyAlignment="1" applyProtection="1">
      <alignment horizontal="right" vertical="center"/>
      <protection/>
    </xf>
    <xf numFmtId="164" fontId="6" fillId="34" borderId="10" xfId="33" applyNumberFormat="1" applyFont="1" applyFill="1" applyBorder="1" applyAlignment="1" applyProtection="1">
      <alignment horizontal="right" vertical="center"/>
      <protection/>
    </xf>
    <xf numFmtId="0" fontId="5" fillId="34" borderId="12" xfId="33" applyFont="1" applyFill="1" applyBorder="1" applyAlignment="1" applyProtection="1">
      <alignment horizontal="left" vertical="center"/>
      <protection/>
    </xf>
    <xf numFmtId="0" fontId="5" fillId="34" borderId="11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164" fontId="5" fillId="0" borderId="0" xfId="33" applyNumberFormat="1" applyFont="1" applyFill="1" applyBorder="1" applyAlignment="1" applyProtection="1">
      <alignment horizontal="right" vertical="center"/>
      <protection/>
    </xf>
    <xf numFmtId="0" fontId="6" fillId="34" borderId="11" xfId="33" applyFont="1" applyFill="1" applyBorder="1" applyAlignment="1" applyProtection="1">
      <alignment vertical="center"/>
      <protection/>
    </xf>
    <xf numFmtId="0" fontId="6" fillId="34" borderId="12" xfId="33" applyFont="1" applyFill="1" applyBorder="1" applyAlignment="1" applyProtection="1">
      <alignment vertical="center"/>
      <protection/>
    </xf>
    <xf numFmtId="164" fontId="6" fillId="34" borderId="10" xfId="33" applyNumberFormat="1" applyFont="1" applyFill="1" applyBorder="1" applyAlignment="1" applyProtection="1">
      <alignment vertical="center"/>
      <protection/>
    </xf>
    <xf numFmtId="0" fontId="5" fillId="34" borderId="12" xfId="33" applyFont="1" applyFill="1" applyBorder="1" applyAlignment="1" applyProtection="1">
      <alignment vertical="center"/>
      <protection/>
    </xf>
    <xf numFmtId="164" fontId="5" fillId="34" borderId="10" xfId="33" applyNumberFormat="1" applyFont="1" applyFill="1" applyBorder="1" applyAlignment="1" applyProtection="1">
      <alignment vertical="center"/>
      <protection/>
    </xf>
    <xf numFmtId="0" fontId="1" fillId="0" borderId="0" xfId="33" applyFont="1" applyFill="1" applyProtection="1">
      <alignment/>
      <protection/>
    </xf>
    <xf numFmtId="0" fontId="5" fillId="34" borderId="12" xfId="33" applyFont="1" applyFill="1" applyBorder="1" applyAlignment="1" applyProtection="1">
      <alignment horizontal="left" vertical="center" wrapText="1"/>
      <protection/>
    </xf>
    <xf numFmtId="0" fontId="5" fillId="33" borderId="11" xfId="33" applyFont="1" applyFill="1" applyBorder="1" applyAlignment="1" applyProtection="1">
      <alignment horizontal="left" vertical="center"/>
      <protection/>
    </xf>
    <xf numFmtId="4" fontId="1" fillId="33" borderId="12" xfId="33" applyNumberFormat="1" applyFill="1" applyBorder="1" applyAlignment="1" applyProtection="1">
      <alignment horizontal="center" vertical="center"/>
      <protection/>
    </xf>
    <xf numFmtId="164" fontId="6" fillId="33" borderId="10" xfId="33" applyNumberFormat="1" applyFont="1" applyFill="1" applyBorder="1" applyAlignment="1" applyProtection="1">
      <alignment horizontal="right"/>
      <protection/>
    </xf>
    <xf numFmtId="4" fontId="1" fillId="0" borderId="0" xfId="33" applyNumberFormat="1" applyFill="1" applyAlignment="1" applyProtection="1">
      <alignment horizontal="center"/>
      <protection/>
    </xf>
    <xf numFmtId="14" fontId="1" fillId="0" borderId="0" xfId="33" applyNumberFormat="1" applyFill="1" applyAlignment="1" applyProtection="1">
      <alignment horizontal="center"/>
      <protection/>
    </xf>
    <xf numFmtId="4" fontId="7" fillId="0" borderId="0" xfId="33" applyNumberFormat="1" applyFont="1" applyFill="1" applyAlignment="1" applyProtection="1">
      <alignment horizontal="center" vertical="center"/>
      <protection/>
    </xf>
    <xf numFmtId="0" fontId="7" fillId="0" borderId="0" xfId="33" applyFont="1" applyFill="1" applyProtection="1">
      <alignment/>
      <protection/>
    </xf>
    <xf numFmtId="0" fontId="4" fillId="34" borderId="11" xfId="33" applyFont="1" applyFill="1" applyBorder="1" applyAlignment="1" applyProtection="1">
      <alignment horizontal="center" vertical="center"/>
      <protection/>
    </xf>
    <xf numFmtId="4" fontId="4" fillId="34" borderId="12" xfId="33" applyNumberFormat="1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8" fillId="34" borderId="11" xfId="33" applyFont="1" applyFill="1" applyBorder="1" applyAlignment="1" applyProtection="1">
      <alignment vertical="center"/>
      <protection/>
    </xf>
    <xf numFmtId="0" fontId="8" fillId="34" borderId="12" xfId="33" applyFont="1" applyFill="1" applyBorder="1" applyAlignment="1" applyProtection="1">
      <alignment vertical="center"/>
      <protection/>
    </xf>
    <xf numFmtId="0" fontId="8" fillId="34" borderId="10" xfId="33" applyFont="1" applyFill="1" applyBorder="1" applyAlignment="1" applyProtection="1">
      <alignment vertical="center"/>
      <protection/>
    </xf>
    <xf numFmtId="165" fontId="1" fillId="35" borderId="13" xfId="33" applyNumberFormat="1" applyFont="1" applyFill="1" applyBorder="1" applyAlignment="1" applyProtection="1">
      <alignment horizontal="center" vertical="center" wrapText="1"/>
      <protection/>
    </xf>
    <xf numFmtId="4" fontId="1" fillId="35" borderId="13" xfId="33" applyNumberFormat="1" applyFont="1" applyFill="1" applyBorder="1" applyAlignment="1" applyProtection="1">
      <alignment horizontal="center" vertical="center" wrapText="1"/>
      <protection/>
    </xf>
    <xf numFmtId="0" fontId="1" fillId="35" borderId="13" xfId="33" applyNumberFormat="1" applyFont="1" applyFill="1" applyBorder="1" applyAlignment="1" applyProtection="1">
      <alignment horizontal="left" vertical="center" wrapText="1"/>
      <protection/>
    </xf>
    <xf numFmtId="165" fontId="4" fillId="35" borderId="14" xfId="33" applyNumberFormat="1" applyFont="1" applyFill="1" applyBorder="1" applyAlignment="1" applyProtection="1">
      <alignment horizontal="center" vertical="center" wrapText="1"/>
      <protection/>
    </xf>
    <xf numFmtId="4" fontId="4" fillId="35" borderId="14" xfId="33" applyNumberFormat="1" applyFont="1" applyFill="1" applyBorder="1" applyAlignment="1" applyProtection="1">
      <alignment horizontal="center" vertical="center" wrapText="1"/>
      <protection/>
    </xf>
    <xf numFmtId="0" fontId="1" fillId="35" borderId="14" xfId="33" applyNumberFormat="1" applyFont="1" applyFill="1" applyBorder="1" applyAlignment="1" applyProtection="1">
      <alignment horizontal="left" vertical="center" wrapText="1"/>
      <protection/>
    </xf>
    <xf numFmtId="0" fontId="9" fillId="34" borderId="15" xfId="33" applyFont="1" applyFill="1" applyBorder="1" applyAlignment="1" applyProtection="1">
      <alignment vertical="center"/>
      <protection/>
    </xf>
    <xf numFmtId="0" fontId="9" fillId="34" borderId="16" xfId="33" applyFont="1" applyFill="1" applyBorder="1" applyAlignment="1" applyProtection="1">
      <alignment horizontal="center" vertical="center"/>
      <protection/>
    </xf>
    <xf numFmtId="0" fontId="9" fillId="34" borderId="17" xfId="33" applyFont="1" applyFill="1" applyBorder="1" applyAlignment="1" applyProtection="1">
      <alignment vertical="center"/>
      <protection/>
    </xf>
    <xf numFmtId="165" fontId="4" fillId="35" borderId="18" xfId="33" applyNumberFormat="1" applyFont="1" applyFill="1" applyBorder="1" applyAlignment="1" applyProtection="1">
      <alignment horizontal="center" vertical="center" wrapText="1"/>
      <protection/>
    </xf>
    <xf numFmtId="4" fontId="4" fillId="35" borderId="18" xfId="33" applyNumberFormat="1" applyFont="1" applyFill="1" applyBorder="1" applyAlignment="1" applyProtection="1">
      <alignment horizontal="center" vertical="center" wrapText="1"/>
      <protection/>
    </xf>
    <xf numFmtId="0" fontId="1" fillId="35" borderId="18" xfId="33" applyFont="1" applyFill="1" applyBorder="1" applyAlignment="1" applyProtection="1">
      <alignment vertical="center" wrapText="1"/>
      <protection/>
    </xf>
    <xf numFmtId="0" fontId="9" fillId="34" borderId="11" xfId="33" applyFont="1" applyFill="1" applyBorder="1" applyAlignment="1" applyProtection="1">
      <alignment vertical="center"/>
      <protection/>
    </xf>
    <xf numFmtId="0" fontId="9" fillId="34" borderId="12" xfId="33" applyFont="1" applyFill="1" applyBorder="1" applyAlignment="1" applyProtection="1">
      <alignment vertical="center"/>
      <protection/>
    </xf>
    <xf numFmtId="0" fontId="9" fillId="34" borderId="10" xfId="33" applyFont="1" applyFill="1" applyBorder="1" applyAlignment="1" applyProtection="1">
      <alignment vertical="center"/>
      <protection/>
    </xf>
    <xf numFmtId="165" fontId="4" fillId="35" borderId="13" xfId="33" applyNumberFormat="1" applyFont="1" applyFill="1" applyBorder="1" applyAlignment="1" applyProtection="1">
      <alignment horizontal="center" vertical="center" wrapText="1"/>
      <protection/>
    </xf>
    <xf numFmtId="4" fontId="10" fillId="35" borderId="13" xfId="33" applyNumberFormat="1" applyFont="1" applyFill="1" applyBorder="1" applyAlignment="1" applyProtection="1">
      <alignment horizontal="center" vertical="center" wrapText="1"/>
      <protection/>
    </xf>
    <xf numFmtId="0" fontId="11" fillId="35" borderId="13" xfId="33" applyFont="1" applyFill="1" applyBorder="1" applyAlignment="1" applyProtection="1">
      <alignment vertical="center" wrapText="1"/>
      <protection/>
    </xf>
    <xf numFmtId="0" fontId="1" fillId="0" borderId="0" xfId="33" applyFill="1" applyAlignment="1" applyProtection="1">
      <alignment horizontal="left"/>
      <protection/>
    </xf>
    <xf numFmtId="14" fontId="9" fillId="34" borderId="15" xfId="33" applyNumberFormat="1" applyFont="1" applyFill="1" applyBorder="1" applyAlignment="1" applyProtection="1">
      <alignment horizontal="left" vertical="center"/>
      <protection/>
    </xf>
    <xf numFmtId="166" fontId="1" fillId="35" borderId="13" xfId="33" applyNumberFormat="1" applyFont="1" applyFill="1" applyBorder="1" applyAlignment="1" applyProtection="1">
      <alignment horizontal="center" vertical="center" wrapText="1"/>
      <protection/>
    </xf>
    <xf numFmtId="165" fontId="4" fillId="35" borderId="19" xfId="33" applyNumberFormat="1" applyFont="1" applyFill="1" applyBorder="1" applyAlignment="1" applyProtection="1">
      <alignment horizontal="center" vertical="center" wrapText="1"/>
      <protection/>
    </xf>
    <xf numFmtId="4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" fillId="35" borderId="14" xfId="33" applyFont="1" applyFill="1" applyBorder="1" applyAlignment="1" applyProtection="1">
      <alignment horizontal="left" vertical="center" wrapText="1"/>
      <protection/>
    </xf>
    <xf numFmtId="14" fontId="9" fillId="34" borderId="13" xfId="33" applyNumberFormat="1" applyFont="1" applyFill="1" applyBorder="1" applyAlignment="1" applyProtection="1">
      <alignment horizontal="left" vertical="center"/>
      <protection/>
    </xf>
    <xf numFmtId="4" fontId="1" fillId="34" borderId="13" xfId="33" applyNumberFormat="1" applyFont="1" applyFill="1" applyBorder="1" applyAlignment="1" applyProtection="1">
      <alignment horizontal="center" vertical="center"/>
      <protection/>
    </xf>
    <xf numFmtId="0" fontId="1" fillId="34" borderId="13" xfId="33" applyFont="1" applyFill="1" applyBorder="1" applyAlignment="1" applyProtection="1">
      <alignment wrapText="1"/>
      <protection/>
    </xf>
    <xf numFmtId="0" fontId="1" fillId="35" borderId="0" xfId="33" applyFill="1" applyProtection="1">
      <alignment/>
      <protection/>
    </xf>
    <xf numFmtId="4" fontId="1" fillId="0" borderId="14" xfId="33" applyNumberFormat="1" applyFont="1" applyFill="1" applyBorder="1" applyAlignment="1" applyProtection="1">
      <alignment horizontal="center"/>
      <protection/>
    </xf>
    <xf numFmtId="4" fontId="1" fillId="0" borderId="13" xfId="33" applyNumberFormat="1" applyFont="1" applyFill="1" applyBorder="1" applyAlignment="1" applyProtection="1">
      <alignment horizontal="center"/>
      <protection/>
    </xf>
    <xf numFmtId="14" fontId="4" fillId="0" borderId="13" xfId="33" applyNumberFormat="1" applyFont="1" applyFill="1" applyBorder="1" applyAlignment="1" applyProtection="1">
      <alignment horizontal="center" vertical="center" wrapText="1"/>
      <protection/>
    </xf>
    <xf numFmtId="0" fontId="9" fillId="34" borderId="16" xfId="33" applyFont="1" applyFill="1" applyBorder="1" applyAlignment="1" applyProtection="1">
      <alignment vertical="center"/>
      <protection/>
    </xf>
    <xf numFmtId="0" fontId="1" fillId="35" borderId="10" xfId="33" applyFont="1" applyFill="1" applyBorder="1" applyAlignment="1" applyProtection="1">
      <alignment horizontal="left" vertical="center" wrapText="1"/>
      <protection/>
    </xf>
    <xf numFmtId="4" fontId="1" fillId="35" borderId="13" xfId="33" applyNumberFormat="1" applyFont="1" applyFill="1" applyBorder="1" applyAlignment="1" applyProtection="1">
      <alignment horizontal="center"/>
      <protection/>
    </xf>
    <xf numFmtId="0" fontId="1" fillId="35" borderId="13" xfId="33" applyFont="1" applyFill="1" applyBorder="1" applyAlignment="1" applyProtection="1">
      <alignment horizontal="left" vertical="center" wrapText="1"/>
      <protection/>
    </xf>
    <xf numFmtId="0" fontId="4" fillId="35" borderId="14" xfId="33" applyNumberFormat="1" applyFont="1" applyFill="1" applyBorder="1" applyAlignment="1" applyProtection="1">
      <alignment horizontal="center" vertical="center" wrapText="1"/>
      <protection/>
    </xf>
    <xf numFmtId="4" fontId="4" fillId="35" borderId="13" xfId="33" applyNumberFormat="1" applyFont="1" applyFill="1" applyBorder="1" applyAlignment="1" applyProtection="1">
      <alignment horizontal="center" vertical="center" wrapText="1"/>
      <protection/>
    </xf>
    <xf numFmtId="0" fontId="4" fillId="34" borderId="13" xfId="33" applyFont="1" applyFill="1" applyBorder="1" applyAlignment="1" applyProtection="1">
      <alignment horizontal="center" vertical="center"/>
      <protection/>
    </xf>
    <xf numFmtId="4" fontId="4" fillId="34" borderId="16" xfId="33" applyNumberFormat="1" applyFont="1" applyFill="1" applyBorder="1" applyAlignment="1" applyProtection="1">
      <alignment horizontal="center" vertical="center"/>
      <protection/>
    </xf>
    <xf numFmtId="0" fontId="12" fillId="34" borderId="13" xfId="33" applyFont="1" applyFill="1" applyBorder="1" applyProtection="1">
      <alignment/>
      <protection/>
    </xf>
    <xf numFmtId="0" fontId="1" fillId="35" borderId="0" xfId="33" applyFill="1" applyAlignment="1" applyProtection="1">
      <alignment horizontal="center"/>
      <protection/>
    </xf>
    <xf numFmtId="0" fontId="2" fillId="35" borderId="0" xfId="33" applyFont="1" applyFill="1" applyAlignment="1" applyProtection="1">
      <alignment horizontal="center"/>
      <protection/>
    </xf>
    <xf numFmtId="0" fontId="13" fillId="0" borderId="0" xfId="33" applyFont="1" applyFill="1" applyProtection="1">
      <alignment/>
      <protection/>
    </xf>
    <xf numFmtId="0" fontId="9" fillId="34" borderId="11" xfId="33" applyFont="1" applyFill="1" applyBorder="1" applyAlignment="1" applyProtection="1">
      <alignment horizontal="center" vertical="center"/>
      <protection/>
    </xf>
    <xf numFmtId="0" fontId="9" fillId="34" borderId="12" xfId="33" applyFont="1" applyFill="1" applyBorder="1" applyAlignment="1" applyProtection="1">
      <alignment horizontal="center" vertical="center"/>
      <protection/>
    </xf>
    <xf numFmtId="0" fontId="9" fillId="34" borderId="10" xfId="33" applyFont="1" applyFill="1" applyBorder="1" applyAlignment="1" applyProtection="1">
      <alignment horizontal="center" vertical="center"/>
      <protection/>
    </xf>
    <xf numFmtId="0" fontId="1" fillId="35" borderId="11" xfId="33" applyNumberFormat="1" applyFont="1" applyFill="1" applyBorder="1" applyAlignment="1" applyProtection="1">
      <alignment horizontal="left" vertical="center" wrapText="1"/>
      <protection/>
    </xf>
    <xf numFmtId="0" fontId="1" fillId="0" borderId="13" xfId="33" applyFont="1" applyFill="1" applyBorder="1" applyAlignment="1" applyProtection="1">
      <alignment horizontal="left" wrapText="1"/>
      <protection/>
    </xf>
    <xf numFmtId="14" fontId="1" fillId="0" borderId="13" xfId="33" applyNumberFormat="1" applyFill="1" applyBorder="1" applyAlignment="1" applyProtection="1">
      <alignment horizontal="center"/>
      <protection/>
    </xf>
    <xf numFmtId="165" fontId="1" fillId="35" borderId="11" xfId="33" applyNumberFormat="1" applyFont="1" applyFill="1" applyBorder="1" applyAlignment="1" applyProtection="1">
      <alignment horizontal="center" vertical="center" wrapText="1"/>
      <protection/>
    </xf>
    <xf numFmtId="4" fontId="1" fillId="35" borderId="11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Font="1" applyFill="1" applyBorder="1" applyAlignment="1" applyProtection="1">
      <alignment horizontal="center" vertical="center"/>
      <protection/>
    </xf>
    <xf numFmtId="4" fontId="4" fillId="0" borderId="13" xfId="33" applyNumberFormat="1" applyFont="1" applyFill="1" applyBorder="1" applyAlignment="1" applyProtection="1">
      <alignment horizontal="center" vertical="center"/>
      <protection/>
    </xf>
    <xf numFmtId="4" fontId="4" fillId="34" borderId="13" xfId="33" applyNumberFormat="1" applyFont="1" applyFill="1" applyBorder="1" applyAlignment="1" applyProtection="1">
      <alignment horizontal="center" vertical="center"/>
      <protection/>
    </xf>
    <xf numFmtId="4" fontId="4" fillId="34" borderId="10" xfId="33" applyNumberFormat="1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center"/>
      <protection/>
    </xf>
    <xf numFmtId="0" fontId="1" fillId="35" borderId="0" xfId="33" applyFont="1" applyFill="1" applyAlignment="1" applyProtection="1">
      <alignment horizontal="center"/>
      <protection/>
    </xf>
    <xf numFmtId="0" fontId="14" fillId="0" borderId="0" xfId="33" applyFont="1" applyFill="1" applyAlignment="1" applyProtection="1">
      <alignment horizontal="center"/>
      <protection/>
    </xf>
    <xf numFmtId="0" fontId="16" fillId="0" borderId="0" xfId="33" applyFont="1" applyFill="1" applyProtection="1">
      <alignment/>
      <protection/>
    </xf>
    <xf numFmtId="4" fontId="15" fillId="0" borderId="0" xfId="33" applyNumberFormat="1" applyFont="1" applyFill="1" applyProtection="1">
      <alignment/>
      <protection/>
    </xf>
    <xf numFmtId="0" fontId="15" fillId="0" borderId="0" xfId="33" applyFont="1" applyFill="1" applyProtection="1">
      <alignment/>
      <protection/>
    </xf>
    <xf numFmtId="0" fontId="9" fillId="34" borderId="11" xfId="33" applyFont="1" applyFill="1" applyBorder="1" applyAlignment="1" applyProtection="1">
      <alignment horizontal="center" vertical="center" wrapText="1"/>
      <protection/>
    </xf>
    <xf numFmtId="0" fontId="9" fillId="34" borderId="12" xfId="33" applyFont="1" applyFill="1" applyBorder="1" applyAlignment="1" applyProtection="1">
      <alignment horizontal="center" vertical="center" wrapText="1"/>
      <protection/>
    </xf>
    <xf numFmtId="4" fontId="9" fillId="34" borderId="12" xfId="33" applyNumberFormat="1" applyFont="1" applyFill="1" applyBorder="1" applyAlignment="1" applyProtection="1">
      <alignment horizontal="center" vertical="center" wrapText="1"/>
      <protection/>
    </xf>
    <xf numFmtId="0" fontId="9" fillId="34" borderId="10" xfId="33" applyFont="1" applyFill="1" applyBorder="1" applyAlignment="1" applyProtection="1">
      <alignment horizontal="center" vertical="center" wrapText="1"/>
      <protection/>
    </xf>
    <xf numFmtId="0" fontId="1" fillId="0" borderId="0" xfId="33" applyFill="1" applyAlignment="1" applyProtection="1">
      <alignment wrapText="1"/>
      <protection/>
    </xf>
    <xf numFmtId="14" fontId="1" fillId="0" borderId="13" xfId="33" applyNumberFormat="1" applyFont="1" applyFill="1" applyBorder="1" applyAlignment="1" applyProtection="1">
      <alignment horizontal="center"/>
      <protection/>
    </xf>
    <xf numFmtId="14" fontId="1" fillId="0" borderId="13" xfId="33" applyNumberFormat="1" applyFont="1" applyFill="1" applyBorder="1" applyAlignment="1" applyProtection="1">
      <alignment horizontal="center"/>
      <protection/>
    </xf>
    <xf numFmtId="4" fontId="1" fillId="0" borderId="13" xfId="33" applyNumberFormat="1" applyFont="1" applyFill="1" applyBorder="1" applyAlignment="1" applyProtection="1">
      <alignment horizontal="center"/>
      <protection/>
    </xf>
    <xf numFmtId="0" fontId="1" fillId="0" borderId="13" xfId="33" applyFont="1" applyFill="1" applyBorder="1" applyAlignment="1" applyProtection="1">
      <alignment horizontal="center"/>
      <protection/>
    </xf>
    <xf numFmtId="0" fontId="1" fillId="0" borderId="14" xfId="33" applyFont="1" applyFill="1" applyBorder="1" applyProtection="1">
      <alignment/>
      <protection/>
    </xf>
    <xf numFmtId="0" fontId="1" fillId="0" borderId="13" xfId="33" applyFont="1" applyFill="1" applyBorder="1" applyProtection="1">
      <alignment/>
      <protection/>
    </xf>
    <xf numFmtId="0" fontId="4" fillId="34" borderId="12" xfId="33" applyFont="1" applyFill="1" applyBorder="1" applyAlignment="1" applyProtection="1">
      <alignment vertical="top" wrapText="1"/>
      <protection/>
    </xf>
    <xf numFmtId="0" fontId="1" fillId="34" borderId="10" xfId="33" applyFill="1" applyBorder="1" applyProtection="1">
      <alignment/>
      <protection/>
    </xf>
    <xf numFmtId="4" fontId="1" fillId="0" borderId="0" xfId="33" applyNumberFormat="1" applyFill="1" applyAlignment="1" applyProtection="1">
      <alignment vertical="top"/>
      <protection/>
    </xf>
    <xf numFmtId="0" fontId="1" fillId="35" borderId="0" xfId="33" applyFill="1" applyAlignment="1" applyProtection="1">
      <alignment horizontal="center" vertical="center"/>
      <protection/>
    </xf>
    <xf numFmtId="0" fontId="2" fillId="35" borderId="0" xfId="33" applyFont="1" applyFill="1" applyAlignment="1" applyProtection="1">
      <alignment horizontal="center" vertical="center"/>
      <protection/>
    </xf>
    <xf numFmtId="167" fontId="1" fillId="0" borderId="13" xfId="33" applyNumberFormat="1" applyFill="1" applyBorder="1" applyAlignment="1" applyProtection="1">
      <alignment horizontal="center"/>
      <protection/>
    </xf>
    <xf numFmtId="4" fontId="1" fillId="0" borderId="13" xfId="33" applyNumberFormat="1" applyFill="1" applyBorder="1" applyAlignment="1" applyProtection="1">
      <alignment horizontal="center"/>
      <protection/>
    </xf>
    <xf numFmtId="0" fontId="1" fillId="0" borderId="13" xfId="33" applyFont="1" applyFill="1" applyBorder="1" applyAlignment="1" applyProtection="1">
      <alignment horizontal="center"/>
      <protection/>
    </xf>
    <xf numFmtId="0" fontId="1" fillId="0" borderId="13" xfId="33" applyFont="1" applyFill="1" applyBorder="1" applyProtection="1">
      <alignment/>
      <protection/>
    </xf>
    <xf numFmtId="166" fontId="1" fillId="0" borderId="13" xfId="33" applyNumberFormat="1" applyFill="1" applyBorder="1" applyAlignment="1" applyProtection="1">
      <alignment horizontal="center"/>
      <protection/>
    </xf>
    <xf numFmtId="0" fontId="4" fillId="34" borderId="12" xfId="33" applyFont="1" applyFill="1" applyBorder="1" applyAlignment="1" applyProtection="1">
      <alignment horizontal="center"/>
      <protection/>
    </xf>
    <xf numFmtId="4" fontId="1" fillId="34" borderId="10" xfId="33" applyNumberFormat="1" applyFill="1" applyBorder="1" applyProtection="1">
      <alignment/>
      <protection/>
    </xf>
    <xf numFmtId="4" fontId="1" fillId="35" borderId="0" xfId="33" applyNumberFormat="1" applyFill="1" applyAlignment="1" applyProtection="1">
      <alignment horizontal="center" vertical="center"/>
      <protection/>
    </xf>
    <xf numFmtId="4" fontId="2" fillId="0" borderId="0" xfId="33" applyNumberFormat="1" applyFont="1" applyFill="1" applyProtection="1">
      <alignment/>
      <protection/>
    </xf>
    <xf numFmtId="0" fontId="2" fillId="0" borderId="0" xfId="33" applyFont="1" applyFill="1" applyProtection="1">
      <alignment/>
      <protection/>
    </xf>
    <xf numFmtId="4" fontId="4" fillId="34" borderId="16" xfId="33" applyNumberFormat="1" applyFont="1" applyFill="1" applyBorder="1" applyAlignment="1" applyProtection="1">
      <alignment horizontal="center" vertical="center" wrapText="1"/>
      <protection/>
    </xf>
    <xf numFmtId="4" fontId="4" fillId="34" borderId="12" xfId="33" applyNumberFormat="1" applyFont="1" applyFill="1" applyBorder="1" applyAlignment="1" applyProtection="1">
      <alignment horizontal="center"/>
      <protection/>
    </xf>
    <xf numFmtId="0" fontId="17" fillId="34" borderId="10" xfId="33" applyFont="1" applyFill="1" applyBorder="1" applyProtection="1">
      <alignment/>
      <protection/>
    </xf>
    <xf numFmtId="2" fontId="4" fillId="34" borderId="12" xfId="33" applyNumberFormat="1" applyFont="1" applyFill="1" applyBorder="1" applyAlignment="1" applyProtection="1">
      <alignment horizontal="center" vertical="center" wrapText="1"/>
      <protection/>
    </xf>
    <xf numFmtId="0" fontId="4" fillId="34" borderId="10" xfId="33" applyFont="1" applyFill="1" applyBorder="1" applyProtection="1">
      <alignment/>
      <protection/>
    </xf>
    <xf numFmtId="0" fontId="3" fillId="0" borderId="0" xfId="33" applyFont="1" applyFill="1" applyAlignment="1" applyProtection="1">
      <alignment horizontal="center"/>
      <protection/>
    </xf>
    <xf numFmtId="49" fontId="1" fillId="0" borderId="13" xfId="33" applyNumberFormat="1" applyFont="1" applyFill="1" applyBorder="1" applyAlignment="1" applyProtection="1">
      <alignment horizontal="center"/>
      <protection/>
    </xf>
    <xf numFmtId="1" fontId="1" fillId="0" borderId="13" xfId="33" applyNumberFormat="1" applyFill="1" applyBorder="1" applyAlignment="1" applyProtection="1">
      <alignment horizontal="center"/>
      <protection/>
    </xf>
    <xf numFmtId="4" fontId="4" fillId="34" borderId="20" xfId="33" applyNumberFormat="1" applyFont="1" applyFill="1" applyBorder="1" applyAlignment="1" applyProtection="1">
      <alignment horizontal="center" vertical="center"/>
      <protection/>
    </xf>
    <xf numFmtId="0" fontId="17" fillId="34" borderId="20" xfId="33" applyFont="1" applyFill="1" applyBorder="1" applyProtection="1">
      <alignment/>
      <protection/>
    </xf>
    <xf numFmtId="0" fontId="9" fillId="34" borderId="21" xfId="33" applyFont="1" applyFill="1" applyBorder="1" applyAlignment="1" applyProtection="1">
      <alignment horizontal="center" vertical="center" wrapText="1"/>
      <protection/>
    </xf>
    <xf numFmtId="0" fontId="4" fillId="34" borderId="12" xfId="33" applyFont="1" applyFill="1" applyBorder="1" applyProtection="1">
      <alignment/>
      <protection/>
    </xf>
    <xf numFmtId="4" fontId="1" fillId="0" borderId="0" xfId="33" applyNumberFormat="1" applyFont="1" applyFill="1" applyProtection="1">
      <alignment/>
      <protection/>
    </xf>
    <xf numFmtId="0" fontId="1" fillId="34" borderId="10" xfId="33" applyFont="1" applyFill="1" applyBorder="1" applyProtection="1">
      <alignment/>
      <protection/>
    </xf>
    <xf numFmtId="0" fontId="48" fillId="0" borderId="0" xfId="0" applyFont="1" applyAlignment="1">
      <alignment/>
    </xf>
    <xf numFmtId="0" fontId="5" fillId="34" borderId="11" xfId="33" applyFont="1" applyFill="1" applyBorder="1" applyAlignment="1" applyProtection="1">
      <alignment horizontal="left" vertical="center" wrapText="1"/>
      <protection/>
    </xf>
    <xf numFmtId="0" fontId="4" fillId="33" borderId="11" xfId="33" applyFont="1" applyFill="1" applyBorder="1" applyAlignment="1" applyProtection="1">
      <alignment horizontal="left" vertical="center"/>
      <protection/>
    </xf>
    <xf numFmtId="0" fontId="5" fillId="34" borderId="11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4" fontId="2" fillId="0" borderId="0" xfId="33" applyNumberFormat="1" applyFont="1" applyFill="1" applyBorder="1" applyAlignment="1" applyProtection="1">
      <alignment horizontal="center" vertical="center"/>
      <protection/>
    </xf>
    <xf numFmtId="0" fontId="1" fillId="35" borderId="13" xfId="33" applyNumberFormat="1" applyFont="1" applyFill="1" applyBorder="1" applyAlignment="1" applyProtection="1">
      <alignment horizontal="left" vertical="center" wrapText="1"/>
      <protection/>
    </xf>
    <xf numFmtId="0" fontId="1" fillId="35" borderId="13" xfId="33" applyFont="1" applyFill="1" applyBorder="1" applyAlignment="1" applyProtection="1">
      <alignment horizontal="left" vertical="center" wrapText="1"/>
      <protection/>
    </xf>
    <xf numFmtId="0" fontId="1" fillId="35" borderId="14" xfId="33" applyNumberFormat="1" applyFont="1" applyFill="1" applyBorder="1" applyAlignment="1" applyProtection="1">
      <alignment horizontal="left" vertical="center" wrapText="1"/>
      <protection/>
    </xf>
    <xf numFmtId="4" fontId="4" fillId="0" borderId="13" xfId="33" applyNumberFormat="1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left"/>
      <protection/>
    </xf>
    <xf numFmtId="14" fontId="4" fillId="34" borderId="13" xfId="33" applyNumberFormat="1" applyFont="1" applyFill="1" applyBorder="1" applyAlignment="1" applyProtection="1">
      <alignment horizontal="left" vertical="center"/>
      <protection/>
    </xf>
    <xf numFmtId="0" fontId="4" fillId="34" borderId="13" xfId="33" applyFont="1" applyFill="1" applyBorder="1" applyAlignment="1" applyProtection="1">
      <alignment horizontal="left" vertical="center" wrapText="1"/>
      <protection/>
    </xf>
    <xf numFmtId="0" fontId="1" fillId="0" borderId="10" xfId="33" applyFont="1" applyFill="1" applyBorder="1" applyAlignment="1" applyProtection="1">
      <alignment horizontal="left" vertical="center" wrapText="1"/>
      <protection/>
    </xf>
    <xf numFmtId="0" fontId="4" fillId="34" borderId="19" xfId="33" applyFont="1" applyFill="1" applyBorder="1" applyAlignment="1" applyProtection="1">
      <alignment horizontal="left" vertical="center" wrapText="1"/>
      <protection/>
    </xf>
    <xf numFmtId="0" fontId="2" fillId="0" borderId="0" xfId="33" applyFont="1" applyFill="1" applyBorder="1" applyAlignment="1" applyProtection="1">
      <alignment horizontal="center" vertical="center"/>
      <protection/>
    </xf>
    <xf numFmtId="0" fontId="4" fillId="34" borderId="14" xfId="33" applyFont="1" applyFill="1" applyBorder="1" applyAlignment="1" applyProtection="1">
      <alignment horizontal="left"/>
      <protection/>
    </xf>
    <xf numFmtId="0" fontId="9" fillId="34" borderId="11" xfId="33" applyFont="1" applyFill="1" applyBorder="1" applyAlignment="1" applyProtection="1">
      <alignment horizontal="left" vertical="top" wrapText="1"/>
      <protection/>
    </xf>
    <xf numFmtId="0" fontId="15" fillId="0" borderId="0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0" fontId="9" fillId="34" borderId="11" xfId="33" applyFont="1" applyFill="1" applyBorder="1" applyAlignment="1" applyProtection="1">
      <alignment horizontal="left" vertical="center" wrapText="1"/>
      <protection/>
    </xf>
    <xf numFmtId="0" fontId="9" fillId="34" borderId="11" xfId="33" applyFont="1" applyFill="1" applyBorder="1" applyAlignment="1" applyProtection="1">
      <alignment horizontal="center" wrapText="1"/>
      <protection/>
    </xf>
    <xf numFmtId="0" fontId="9" fillId="34" borderId="11" xfId="33" applyFont="1" applyFill="1" applyBorder="1" applyAlignment="1" applyProtection="1">
      <alignment horizontal="left" wrapText="1"/>
      <protection/>
    </xf>
    <xf numFmtId="0" fontId="9" fillId="34" borderId="22" xfId="33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6"/>
      </font>
      <fill>
        <patternFill patternType="solid">
          <fgColor indexed="26"/>
          <bgColor indexed="47"/>
        </patternFill>
      </fill>
    </dxf>
    <dxf>
      <font>
        <b val="0"/>
        <color indexed="19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79646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1</xdr:col>
      <xdr:colOff>66675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4573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38100</xdr:rowOff>
    </xdr:from>
    <xdr:to>
      <xdr:col>1</xdr:col>
      <xdr:colOff>1076325</xdr:colOff>
      <xdr:row>6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14382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</xdr:col>
      <xdr:colOff>619125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4478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1</xdr:col>
      <xdr:colOff>781050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14478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161925</xdr:rowOff>
    </xdr:from>
    <xdr:to>
      <xdr:col>2</xdr:col>
      <xdr:colOff>200025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61925"/>
          <a:ext cx="12287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85725</xdr:rowOff>
    </xdr:from>
    <xdr:to>
      <xdr:col>1</xdr:col>
      <xdr:colOff>828675</xdr:colOff>
      <xdr:row>6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14478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161925</xdr:rowOff>
    </xdr:from>
    <xdr:to>
      <xdr:col>1</xdr:col>
      <xdr:colOff>657225</xdr:colOff>
      <xdr:row>5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1925"/>
          <a:ext cx="1190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43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35"/>
  <sheetViews>
    <sheetView showGridLines="0" tabSelected="1" zoomScalePageLayoutView="0" workbookViewId="0" topLeftCell="A4">
      <selection activeCell="C27" sqref="C27"/>
    </sheetView>
  </sheetViews>
  <sheetFormatPr defaultColWidth="11.421875" defaultRowHeight="12.75"/>
  <cols>
    <col min="1" max="1" width="24.28125" style="1" customWidth="1"/>
    <col min="2" max="2" width="49.00390625" style="2" customWidth="1"/>
    <col min="3" max="3" width="19.57421875" style="3" customWidth="1"/>
    <col min="4" max="4" width="8.8515625" style="4" customWidth="1"/>
    <col min="5" max="5" width="16.7109375" style="4" customWidth="1"/>
    <col min="6" max="253" width="8.8515625" style="4" customWidth="1"/>
    <col min="254" max="16384" width="11.421875" style="4" customWidth="1"/>
  </cols>
  <sheetData>
    <row r="1" spans="2:3" ht="18.75">
      <c r="B1" s="143" t="s">
        <v>0</v>
      </c>
      <c r="C1" s="143"/>
    </row>
    <row r="2" spans="2:3" ht="18.75">
      <c r="B2" s="143" t="s">
        <v>1</v>
      </c>
      <c r="C2" s="143"/>
    </row>
    <row r="3" spans="2:3" ht="18.75">
      <c r="B3" s="5"/>
      <c r="C3" s="5"/>
    </row>
    <row r="4" spans="2:3" ht="18.75">
      <c r="B4" s="143" t="s">
        <v>2</v>
      </c>
      <c r="C4" s="143"/>
    </row>
    <row r="5" spans="2:3" ht="18.75">
      <c r="B5" s="143" t="s">
        <v>3</v>
      </c>
      <c r="C5" s="143"/>
    </row>
    <row r="6" spans="2:3" ht="18.75">
      <c r="B6" s="144" t="s">
        <v>56</v>
      </c>
      <c r="C6" s="144"/>
    </row>
    <row r="7" spans="2:3" ht="15" customHeight="1">
      <c r="B7" s="6"/>
      <c r="C7" s="6"/>
    </row>
    <row r="9" spans="1:5" ht="15" customHeight="1">
      <c r="A9" s="141" t="s">
        <v>57</v>
      </c>
      <c r="B9" s="141"/>
      <c r="C9" s="7">
        <v>-22756</v>
      </c>
      <c r="E9" s="8"/>
    </row>
    <row r="10" spans="3:5" ht="15" customHeight="1">
      <c r="C10" s="9"/>
      <c r="E10" s="8"/>
    </row>
    <row r="11" spans="1:3" ht="15" customHeight="1">
      <c r="A11" s="141" t="s">
        <v>58</v>
      </c>
      <c r="B11" s="141"/>
      <c r="C11" s="10">
        <f>SUM(C12:C17)</f>
        <v>103878.18</v>
      </c>
    </row>
    <row r="12" spans="1:3" ht="15" customHeight="1">
      <c r="A12" s="142" t="s">
        <v>4</v>
      </c>
      <c r="B12" s="142"/>
      <c r="C12" s="12">
        <v>44121.82</v>
      </c>
    </row>
    <row r="13" spans="1:3" ht="15" customHeight="1">
      <c r="A13" s="142" t="s">
        <v>5</v>
      </c>
      <c r="B13" s="142"/>
      <c r="C13" s="12">
        <v>52356.36</v>
      </c>
    </row>
    <row r="14" spans="1:3" ht="15" customHeight="1">
      <c r="A14" s="142" t="s">
        <v>6</v>
      </c>
      <c r="B14" s="142"/>
      <c r="C14" s="13">
        <f>ЮMoney!C16</f>
        <v>500</v>
      </c>
    </row>
    <row r="15" spans="1:3" ht="15" customHeight="1">
      <c r="A15" s="142" t="s">
        <v>7</v>
      </c>
      <c r="B15" s="142"/>
      <c r="C15" s="12">
        <v>0</v>
      </c>
    </row>
    <row r="16" spans="1:3" ht="15">
      <c r="A16" s="11" t="s">
        <v>8</v>
      </c>
      <c r="B16" s="14"/>
      <c r="C16" s="12">
        <v>0</v>
      </c>
    </row>
    <row r="17" spans="1:3" ht="15" customHeight="1">
      <c r="A17" s="15" t="s">
        <v>9</v>
      </c>
      <c r="B17" s="15"/>
      <c r="C17" s="12">
        <v>6900</v>
      </c>
    </row>
    <row r="18" spans="1:3" ht="15" customHeight="1">
      <c r="A18" s="16"/>
      <c r="B18" s="16"/>
      <c r="C18" s="17"/>
    </row>
    <row r="19" spans="1:3" ht="15" customHeight="1">
      <c r="A19" s="141" t="s">
        <v>59</v>
      </c>
      <c r="B19" s="141"/>
      <c r="C19" s="7">
        <f>SUM(C20:C27)</f>
        <v>97238.14</v>
      </c>
    </row>
    <row r="20" spans="1:3" ht="15" customHeight="1">
      <c r="A20" s="18" t="s">
        <v>64</v>
      </c>
      <c r="B20" s="19"/>
      <c r="C20" s="20">
        <f>Расходы!B19</f>
        <v>39342</v>
      </c>
    </row>
    <row r="21" spans="1:3" ht="15" customHeight="1">
      <c r="A21" s="15" t="s">
        <v>10</v>
      </c>
      <c r="B21" s="21"/>
      <c r="C21" s="22">
        <f>Расходы!B48</f>
        <v>33384.14</v>
      </c>
    </row>
    <row r="22" spans="1:3" ht="30" customHeight="1">
      <c r="A22" s="140" t="s">
        <v>11</v>
      </c>
      <c r="B22" s="140"/>
      <c r="C22" s="22">
        <f>Расходы!B56</f>
        <v>8890</v>
      </c>
    </row>
    <row r="23" spans="1:3" ht="16.5" customHeight="1">
      <c r="A23" s="140" t="s">
        <v>12</v>
      </c>
      <c r="B23" s="140"/>
      <c r="C23" s="22">
        <v>12172</v>
      </c>
    </row>
    <row r="24" spans="1:3" ht="15" customHeight="1">
      <c r="A24" s="140" t="s">
        <v>13</v>
      </c>
      <c r="B24" s="140"/>
      <c r="C24" s="22">
        <v>0</v>
      </c>
    </row>
    <row r="25" spans="1:4" ht="15" customHeight="1">
      <c r="A25" s="140" t="s">
        <v>14</v>
      </c>
      <c r="B25" s="140"/>
      <c r="C25" s="22">
        <v>3450</v>
      </c>
      <c r="D25" s="23"/>
    </row>
    <row r="26" spans="1:4" ht="15" customHeight="1">
      <c r="A26" s="11"/>
      <c r="B26" s="24"/>
      <c r="C26" s="22"/>
      <c r="D26" s="23"/>
    </row>
    <row r="27" spans="1:4" ht="15" customHeight="1">
      <c r="A27" s="15"/>
      <c r="B27" s="21"/>
      <c r="C27" s="22"/>
      <c r="D27" s="23"/>
    </row>
    <row r="28" spans="3:5" ht="15" customHeight="1">
      <c r="C28" s="9"/>
      <c r="D28" s="23"/>
      <c r="E28" s="23"/>
    </row>
    <row r="29" spans="1:5" ht="15" customHeight="1">
      <c r="A29" s="141" t="s">
        <v>60</v>
      </c>
      <c r="B29" s="141"/>
      <c r="C29" s="7">
        <f>C9+C11-C19</f>
        <v>-16115.960000000006</v>
      </c>
      <c r="E29" s="8"/>
    </row>
    <row r="30" spans="1:5" ht="15" customHeight="1">
      <c r="A30" s="25"/>
      <c r="B30" s="26"/>
      <c r="C30" s="27">
        <v>0</v>
      </c>
      <c r="E30" s="8"/>
    </row>
    <row r="31" ht="15">
      <c r="C31" s="28"/>
    </row>
    <row r="32" ht="15">
      <c r="E32" s="8"/>
    </row>
    <row r="33" ht="15">
      <c r="C33" s="28"/>
    </row>
    <row r="34" ht="15">
      <c r="E34" s="8"/>
    </row>
    <row r="35" ht="15">
      <c r="C35" s="29"/>
    </row>
  </sheetData>
  <sheetProtection selectLockedCells="1" selectUnlockedCells="1"/>
  <mergeCells count="17">
    <mergeCell ref="A19:B19"/>
    <mergeCell ref="B1:C1"/>
    <mergeCell ref="B2:C2"/>
    <mergeCell ref="B4:C4"/>
    <mergeCell ref="B5:C5"/>
    <mergeCell ref="B6:C6"/>
    <mergeCell ref="A9:B9"/>
    <mergeCell ref="A22:B22"/>
    <mergeCell ref="A23:B23"/>
    <mergeCell ref="A24:B24"/>
    <mergeCell ref="A25:B25"/>
    <mergeCell ref="A29:B29"/>
    <mergeCell ref="A11:B11"/>
    <mergeCell ref="A12:B12"/>
    <mergeCell ref="A13:B13"/>
    <mergeCell ref="A14:B14"/>
    <mergeCell ref="A15:B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93"/>
  <sheetViews>
    <sheetView showGridLines="0" zoomScalePageLayoutView="0" workbookViewId="0" topLeftCell="A61">
      <selection activeCell="B84" sqref="B84"/>
    </sheetView>
  </sheetViews>
  <sheetFormatPr defaultColWidth="11.421875" defaultRowHeight="12.75"/>
  <cols>
    <col min="1" max="1" width="19.00390625" style="1" customWidth="1"/>
    <col min="2" max="2" width="21.57421875" style="2" customWidth="1"/>
    <col min="3" max="3" width="147.28125" style="4" customWidth="1"/>
    <col min="4" max="209" width="8.8515625" style="4" customWidth="1"/>
    <col min="210" max="16384" width="11.421875" style="4" customWidth="1"/>
  </cols>
  <sheetData>
    <row r="1" spans="2:3" ht="18.75">
      <c r="B1" s="143" t="s">
        <v>0</v>
      </c>
      <c r="C1" s="143"/>
    </row>
    <row r="2" spans="2:3" ht="18.75">
      <c r="B2" s="143" t="s">
        <v>1</v>
      </c>
      <c r="C2" s="143"/>
    </row>
    <row r="3" spans="2:3" ht="18.75">
      <c r="B3" s="143"/>
      <c r="C3" s="143"/>
    </row>
    <row r="4" spans="1:3" ht="18.75">
      <c r="A4" s="1" t="s">
        <v>15</v>
      </c>
      <c r="B4" s="143" t="s">
        <v>16</v>
      </c>
      <c r="C4" s="143"/>
    </row>
    <row r="5" spans="2:3" ht="18.75">
      <c r="B5" s="144" t="s">
        <v>56</v>
      </c>
      <c r="C5" s="144"/>
    </row>
    <row r="6" spans="2:3" ht="15.75">
      <c r="B6" s="30"/>
      <c r="C6" s="31"/>
    </row>
    <row r="8" spans="1:3" ht="15" customHeight="1">
      <c r="A8" s="32" t="s">
        <v>17</v>
      </c>
      <c r="B8" s="33" t="s">
        <v>18</v>
      </c>
      <c r="C8" s="34" t="s">
        <v>19</v>
      </c>
    </row>
    <row r="9" spans="1:3" ht="15" customHeight="1">
      <c r="A9" s="35" t="s">
        <v>63</v>
      </c>
      <c r="B9" s="36"/>
      <c r="C9" s="37"/>
    </row>
    <row r="10" spans="1:3" ht="15" customHeight="1">
      <c r="A10" s="38">
        <v>44717</v>
      </c>
      <c r="B10" s="39">
        <v>187</v>
      </c>
      <c r="C10" s="40" t="s">
        <v>65</v>
      </c>
    </row>
    <row r="11" spans="1:3" ht="15" customHeight="1">
      <c r="A11" s="38">
        <v>44717</v>
      </c>
      <c r="B11" s="39">
        <v>1790</v>
      </c>
      <c r="C11" s="40" t="s">
        <v>68</v>
      </c>
    </row>
    <row r="12" spans="1:3" ht="15" customHeight="1">
      <c r="A12" s="38">
        <v>44717</v>
      </c>
      <c r="B12" s="39">
        <v>15000</v>
      </c>
      <c r="C12" s="40" t="s">
        <v>69</v>
      </c>
    </row>
    <row r="13" spans="1:3" ht="15" customHeight="1">
      <c r="A13" s="38">
        <v>44717</v>
      </c>
      <c r="B13" s="39">
        <v>3955</v>
      </c>
      <c r="C13" s="40" t="s">
        <v>70</v>
      </c>
    </row>
    <row r="14" spans="1:3" ht="15" customHeight="1">
      <c r="A14" s="38">
        <v>44718</v>
      </c>
      <c r="B14" s="39">
        <v>16664</v>
      </c>
      <c r="C14" s="40" t="s">
        <v>87</v>
      </c>
    </row>
    <row r="15" spans="1:3" ht="15" customHeight="1">
      <c r="A15" s="38">
        <v>44725</v>
      </c>
      <c r="B15" s="39">
        <v>565</v>
      </c>
      <c r="C15" s="40" t="s">
        <v>92</v>
      </c>
    </row>
    <row r="16" spans="1:3" ht="15" customHeight="1">
      <c r="A16" s="38">
        <v>44735</v>
      </c>
      <c r="B16" s="39">
        <v>1181</v>
      </c>
      <c r="C16" s="40" t="s">
        <v>211</v>
      </c>
    </row>
    <row r="17" spans="1:3" ht="15" customHeight="1">
      <c r="A17" s="38"/>
      <c r="B17" s="39"/>
      <c r="C17" s="40"/>
    </row>
    <row r="18" spans="1:3" ht="15" customHeight="1">
      <c r="A18" s="38"/>
      <c r="B18" s="39"/>
      <c r="C18" s="40"/>
    </row>
    <row r="19" spans="1:3" ht="15" customHeight="1">
      <c r="A19" s="41" t="s">
        <v>20</v>
      </c>
      <c r="B19" s="42">
        <f>SUM(B10:B18)</f>
        <v>39342</v>
      </c>
      <c r="C19" s="43"/>
    </row>
    <row r="20" spans="1:3" ht="15" customHeight="1">
      <c r="A20" s="44" t="s">
        <v>10</v>
      </c>
      <c r="B20" s="45"/>
      <c r="C20" s="46"/>
    </row>
    <row r="21" spans="1:3" ht="15" customHeight="1">
      <c r="A21" s="38">
        <v>44734</v>
      </c>
      <c r="B21" s="39">
        <v>16000</v>
      </c>
      <c r="C21" s="40" t="s">
        <v>114</v>
      </c>
    </row>
    <row r="22" spans="1:3" ht="15" customHeight="1">
      <c r="A22" s="38">
        <v>44741</v>
      </c>
      <c r="B22" s="39">
        <v>2150</v>
      </c>
      <c r="C22" s="40" t="s">
        <v>117</v>
      </c>
    </row>
    <row r="23" spans="1:3" ht="15" customHeight="1">
      <c r="A23" s="38">
        <v>44742</v>
      </c>
      <c r="B23" s="39">
        <v>7500</v>
      </c>
      <c r="C23" s="40" t="s">
        <v>180</v>
      </c>
    </row>
    <row r="24" spans="1:3" ht="15" customHeight="1">
      <c r="A24" s="38">
        <v>44735</v>
      </c>
      <c r="B24" s="39">
        <v>4442.8</v>
      </c>
      <c r="C24" s="40" t="s">
        <v>209</v>
      </c>
    </row>
    <row r="25" spans="1:3" ht="15" customHeight="1">
      <c r="A25" s="38">
        <v>44735</v>
      </c>
      <c r="B25" s="39">
        <v>1600</v>
      </c>
      <c r="C25" s="40" t="s">
        <v>210</v>
      </c>
    </row>
    <row r="26" spans="1:3" ht="15" customHeight="1">
      <c r="A26" s="38">
        <v>44741</v>
      </c>
      <c r="B26" s="39">
        <v>1691.34</v>
      </c>
      <c r="C26" s="40" t="s">
        <v>212</v>
      </c>
    </row>
    <row r="27" spans="1:3" ht="15" customHeight="1">
      <c r="A27" s="38"/>
      <c r="B27" s="39"/>
      <c r="C27" s="40"/>
    </row>
    <row r="28" spans="1:3" ht="15" customHeight="1">
      <c r="A28" s="38"/>
      <c r="B28" s="39"/>
      <c r="C28" s="40"/>
    </row>
    <row r="29" spans="1:3" ht="15" customHeight="1">
      <c r="A29" s="38"/>
      <c r="B29" s="39"/>
      <c r="C29" s="40"/>
    </row>
    <row r="30" spans="1:3" ht="15" customHeight="1">
      <c r="A30" s="38"/>
      <c r="B30" s="39"/>
      <c r="C30" s="40"/>
    </row>
    <row r="31" spans="1:3" ht="15" customHeight="1">
      <c r="A31" s="38"/>
      <c r="B31" s="39"/>
      <c r="C31" s="40"/>
    </row>
    <row r="32" spans="1:3" ht="15" customHeight="1">
      <c r="A32" s="38"/>
      <c r="B32" s="39"/>
      <c r="C32" s="40"/>
    </row>
    <row r="33" spans="1:3" ht="15" customHeight="1">
      <c r="A33" s="38"/>
      <c r="B33" s="39"/>
      <c r="C33" s="40"/>
    </row>
    <row r="34" spans="1:3" ht="15" customHeight="1">
      <c r="A34" s="38"/>
      <c r="B34" s="39"/>
      <c r="C34" s="40"/>
    </row>
    <row r="35" spans="1:3" ht="15" customHeight="1">
      <c r="A35" s="38"/>
      <c r="B35" s="39"/>
      <c r="C35" s="40"/>
    </row>
    <row r="36" spans="1:3" ht="15" customHeight="1">
      <c r="A36" s="38"/>
      <c r="B36" s="39"/>
      <c r="C36" s="40"/>
    </row>
    <row r="37" spans="1:3" ht="15" customHeight="1">
      <c r="A37" s="38"/>
      <c r="B37" s="39"/>
      <c r="C37" s="40"/>
    </row>
    <row r="38" spans="1:3" ht="15" customHeight="1">
      <c r="A38" s="38"/>
      <c r="B38" s="39"/>
      <c r="C38" s="40"/>
    </row>
    <row r="39" spans="1:3" ht="15" customHeight="1">
      <c r="A39" s="38"/>
      <c r="B39" s="39"/>
      <c r="C39" s="40"/>
    </row>
    <row r="40" spans="1:3" ht="15" customHeight="1">
      <c r="A40" s="38"/>
      <c r="B40" s="39"/>
      <c r="C40" s="40"/>
    </row>
    <row r="41" spans="1:3" ht="15" customHeight="1">
      <c r="A41" s="38"/>
      <c r="B41" s="39"/>
      <c r="C41" s="40"/>
    </row>
    <row r="42" spans="1:3" ht="15" customHeight="1">
      <c r="A42" s="38"/>
      <c r="B42" s="39"/>
      <c r="C42" s="40"/>
    </row>
    <row r="43" spans="1:3" ht="15" customHeight="1">
      <c r="A43" s="38"/>
      <c r="B43" s="39"/>
      <c r="C43" s="40"/>
    </row>
    <row r="44" spans="1:3" ht="15" customHeight="1">
      <c r="A44" s="38"/>
      <c r="B44" s="39"/>
      <c r="C44" s="40"/>
    </row>
    <row r="45" spans="1:3" ht="15" customHeight="1">
      <c r="A45" s="38"/>
      <c r="B45" s="39"/>
      <c r="C45" s="40"/>
    </row>
    <row r="46" spans="1:3" ht="15" customHeight="1">
      <c r="A46" s="38"/>
      <c r="B46" s="39"/>
      <c r="C46" s="40"/>
    </row>
    <row r="47" spans="1:3" ht="15" customHeight="1">
      <c r="A47" s="38"/>
      <c r="B47" s="39"/>
      <c r="C47" s="40"/>
    </row>
    <row r="48" spans="1:3" ht="15" customHeight="1">
      <c r="A48" s="47" t="s">
        <v>20</v>
      </c>
      <c r="B48" s="48">
        <f>SUM(B21:B47)</f>
        <v>33384.14</v>
      </c>
      <c r="C48" s="49"/>
    </row>
    <row r="49" spans="1:3" ht="15" customHeight="1">
      <c r="A49" s="50" t="s">
        <v>11</v>
      </c>
      <c r="B49" s="51"/>
      <c r="C49" s="52"/>
    </row>
    <row r="50" spans="1:3" ht="14.25" customHeight="1">
      <c r="A50" s="38">
        <v>44742</v>
      </c>
      <c r="B50" s="39">
        <v>3780</v>
      </c>
      <c r="C50" s="40" t="s">
        <v>179</v>
      </c>
    </row>
    <row r="51" spans="1:3" ht="14.25" customHeight="1">
      <c r="A51" s="38">
        <v>44735</v>
      </c>
      <c r="B51" s="39">
        <v>5110</v>
      </c>
      <c r="C51" s="40" t="s">
        <v>208</v>
      </c>
    </row>
    <row r="52" spans="1:3" ht="14.25" customHeight="1">
      <c r="A52" s="38"/>
      <c r="B52" s="39"/>
      <c r="C52" s="40"/>
    </row>
    <row r="53" spans="1:3" ht="14.25" customHeight="1">
      <c r="A53" s="38"/>
      <c r="B53" s="39"/>
      <c r="C53" s="40"/>
    </row>
    <row r="54" spans="1:3" ht="14.25" customHeight="1">
      <c r="A54" s="38"/>
      <c r="B54" s="39"/>
      <c r="C54" s="40"/>
    </row>
    <row r="55" spans="1:3" ht="14.25" customHeight="1">
      <c r="A55" s="38"/>
      <c r="B55" s="39"/>
      <c r="C55" s="40"/>
    </row>
    <row r="56" spans="1:3" s="56" customFormat="1" ht="15" customHeight="1">
      <c r="A56" s="53" t="s">
        <v>20</v>
      </c>
      <c r="B56" s="54">
        <f>SUM(B50:B55)</f>
        <v>8890</v>
      </c>
      <c r="C56" s="55"/>
    </row>
    <row r="57" spans="1:3" ht="15" customHeight="1">
      <c r="A57" s="57" t="s">
        <v>12</v>
      </c>
      <c r="B57" s="57"/>
      <c r="C57" s="57"/>
    </row>
    <row r="58" spans="1:3" ht="15" customHeight="1">
      <c r="A58" s="38">
        <v>44717</v>
      </c>
      <c r="B58" s="39">
        <v>310</v>
      </c>
      <c r="C58" s="40" t="s">
        <v>62</v>
      </c>
    </row>
    <row r="59" spans="1:3" ht="15" customHeight="1">
      <c r="A59" s="58">
        <v>44717</v>
      </c>
      <c r="B59" s="39">
        <v>514</v>
      </c>
      <c r="C59" s="40" t="s">
        <v>66</v>
      </c>
    </row>
    <row r="60" spans="1:3" ht="15" customHeight="1">
      <c r="A60" s="58">
        <v>44713</v>
      </c>
      <c r="B60" s="39">
        <v>268</v>
      </c>
      <c r="C60" s="40" t="s">
        <v>90</v>
      </c>
    </row>
    <row r="61" spans="1:3" ht="15" customHeight="1">
      <c r="A61" s="58">
        <v>44713</v>
      </c>
      <c r="B61" s="39">
        <v>744</v>
      </c>
      <c r="C61" s="40" t="s">
        <v>91</v>
      </c>
    </row>
    <row r="62" spans="1:3" ht="15" customHeight="1">
      <c r="A62" s="58">
        <v>44713</v>
      </c>
      <c r="B62" s="39">
        <v>10000</v>
      </c>
      <c r="C62" s="40" t="s">
        <v>115</v>
      </c>
    </row>
    <row r="63" spans="1:3" ht="15" customHeight="1">
      <c r="A63" s="58">
        <v>44713</v>
      </c>
      <c r="B63" s="39">
        <v>336</v>
      </c>
      <c r="C63" s="40" t="s">
        <v>116</v>
      </c>
    </row>
    <row r="64" spans="1:3" ht="15" customHeight="1">
      <c r="A64" s="58"/>
      <c r="B64" s="39"/>
      <c r="C64" s="40"/>
    </row>
    <row r="65" spans="1:3" ht="15" customHeight="1">
      <c r="A65" s="58"/>
      <c r="B65" s="39"/>
      <c r="C65" s="40"/>
    </row>
    <row r="66" spans="1:3" ht="15" customHeight="1">
      <c r="A66" s="58"/>
      <c r="B66" s="39"/>
      <c r="C66" s="40"/>
    </row>
    <row r="67" spans="1:3" ht="15" customHeight="1">
      <c r="A67" s="58"/>
      <c r="B67" s="39"/>
      <c r="C67" s="40"/>
    </row>
    <row r="68" spans="1:3" ht="15" customHeight="1">
      <c r="A68" s="58"/>
      <c r="B68" s="39"/>
      <c r="C68" s="40"/>
    </row>
    <row r="69" spans="1:3" ht="15" customHeight="1">
      <c r="A69" s="58"/>
      <c r="B69" s="39"/>
      <c r="C69" s="40"/>
    </row>
    <row r="70" spans="1:3" ht="15" customHeight="1">
      <c r="A70" s="58"/>
      <c r="B70" s="39"/>
      <c r="C70" s="40"/>
    </row>
    <row r="71" spans="1:3" ht="15" customHeight="1">
      <c r="A71" s="58"/>
      <c r="B71" s="39"/>
      <c r="C71" s="40"/>
    </row>
    <row r="72" spans="1:3" ht="15" customHeight="1">
      <c r="A72" s="58"/>
      <c r="B72" s="39"/>
      <c r="C72" s="40"/>
    </row>
    <row r="73" spans="1:3" ht="15" customHeight="1">
      <c r="A73" s="59" t="s">
        <v>20</v>
      </c>
      <c r="B73" s="60">
        <f>SUM(B58:B72)</f>
        <v>12172</v>
      </c>
      <c r="C73" s="61"/>
    </row>
    <row r="74" spans="1:3" s="65" customFormat="1" ht="15" customHeight="1">
      <c r="A74" s="62" t="s">
        <v>21</v>
      </c>
      <c r="B74" s="63"/>
      <c r="C74" s="64"/>
    </row>
    <row r="75" spans="1:3" s="65" customFormat="1" ht="15" customHeight="1">
      <c r="A75" s="58"/>
      <c r="B75" s="66"/>
      <c r="C75" s="40"/>
    </row>
    <row r="76" spans="1:3" s="65" customFormat="1" ht="15" customHeight="1">
      <c r="A76" s="58"/>
      <c r="B76" s="66"/>
      <c r="C76" s="40"/>
    </row>
    <row r="77" spans="1:3" s="65" customFormat="1" ht="15" customHeight="1">
      <c r="A77" s="58"/>
      <c r="B77" s="66"/>
      <c r="C77" s="40"/>
    </row>
    <row r="78" spans="1:3" s="65" customFormat="1" ht="15" customHeight="1">
      <c r="A78" s="58"/>
      <c r="B78" s="67"/>
      <c r="C78" s="40"/>
    </row>
    <row r="79" spans="1:3" ht="15" customHeight="1">
      <c r="A79" s="68" t="s">
        <v>20</v>
      </c>
      <c r="B79" s="54">
        <f>SUM(B75:B78)</f>
        <v>0</v>
      </c>
      <c r="C79" s="40"/>
    </row>
    <row r="80" spans="1:3" ht="15" customHeight="1">
      <c r="A80" s="44" t="s">
        <v>14</v>
      </c>
      <c r="B80" s="69"/>
      <c r="C80" s="46"/>
    </row>
    <row r="81" spans="1:3" ht="15">
      <c r="A81" s="58">
        <v>44717</v>
      </c>
      <c r="B81" s="39">
        <v>1000</v>
      </c>
      <c r="C81" s="70" t="s">
        <v>67</v>
      </c>
    </row>
    <row r="82" spans="1:3" ht="15">
      <c r="A82" s="58">
        <v>44713</v>
      </c>
      <c r="B82" s="39">
        <v>1000</v>
      </c>
      <c r="C82" s="70" t="s">
        <v>71</v>
      </c>
    </row>
    <row r="83" spans="1:3" ht="15">
      <c r="A83" s="58" t="s">
        <v>88</v>
      </c>
      <c r="B83" s="39">
        <v>1450</v>
      </c>
      <c r="C83" s="70" t="s">
        <v>89</v>
      </c>
    </row>
    <row r="84" spans="1:3" ht="15">
      <c r="A84" s="58"/>
      <c r="B84" s="39"/>
      <c r="C84" s="70"/>
    </row>
    <row r="85" spans="1:3" ht="15">
      <c r="A85" s="58"/>
      <c r="B85" s="39"/>
      <c r="C85" s="70"/>
    </row>
    <row r="86" spans="1:3" ht="15">
      <c r="A86" s="58"/>
      <c r="B86" s="39"/>
      <c r="C86" s="70"/>
    </row>
    <row r="87" spans="1:3" ht="15">
      <c r="A87" s="58"/>
      <c r="B87" s="39"/>
      <c r="C87" s="70"/>
    </row>
    <row r="88" spans="1:3" ht="15">
      <c r="A88" s="58"/>
      <c r="B88" s="39"/>
      <c r="C88" s="70"/>
    </row>
    <row r="89" spans="1:3" ht="15">
      <c r="A89" s="58"/>
      <c r="B89" s="71"/>
      <c r="C89" s="72"/>
    </row>
    <row r="90" spans="1:3" ht="15">
      <c r="A90" s="58"/>
      <c r="B90" s="71"/>
      <c r="C90" s="72"/>
    </row>
    <row r="91" spans="1:3" ht="15">
      <c r="A91" s="58"/>
      <c r="B91" s="71"/>
      <c r="C91" s="72"/>
    </row>
    <row r="92" spans="1:3" ht="15">
      <c r="A92" s="73" t="s">
        <v>20</v>
      </c>
      <c r="B92" s="74">
        <f>SUM(B81:B91)</f>
        <v>3450</v>
      </c>
      <c r="C92" s="43"/>
    </row>
    <row r="93" spans="1:3" ht="15">
      <c r="A93" s="75" t="s">
        <v>22</v>
      </c>
      <c r="B93" s="76">
        <v>60916</v>
      </c>
      <c r="C93" s="77"/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conditionalFormatting sqref="C19 C81 C92">
    <cfRule type="expression" priority="1" dxfId="2" stopIfTrue="1">
      <formula>NOT(ISERROR(SEARCH("стерилизация",C19)))</formula>
    </cfRule>
    <cfRule type="expression" priority="2" dxfId="0" stopIfTrue="1">
      <formula>NOT(ISERROR(SEARCH("стерилизация",C19)))</formula>
    </cfRule>
    <cfRule type="expression" priority="3" dxfId="0" stopIfTrue="1">
      <formula>NOT(ISERROR(SEARCH("лечение",C19)))</formula>
    </cfRule>
  </conditionalFormatting>
  <conditionalFormatting sqref="C91">
    <cfRule type="expression" priority="4" dxfId="2" stopIfTrue="1">
      <formula>NOT(ISERROR(SEARCH("стерилизация",C91)))</formula>
    </cfRule>
    <cfRule type="expression" priority="5" dxfId="0" stopIfTrue="1">
      <formula>NOT(ISERROR(SEARCH("стерилизация",C91)))</formula>
    </cfRule>
    <cfRule type="expression" priority="6" dxfId="0" stopIfTrue="1">
      <formula>NOT(ISERROR(SEARCH("лечение",C91)))</formula>
    </cfRule>
  </conditionalFormatting>
  <conditionalFormatting sqref="C82:C88">
    <cfRule type="expression" priority="7" dxfId="2" stopIfTrue="1">
      <formula>NOT(ISERROR(SEARCH("стерилизация",C82)))</formula>
    </cfRule>
    <cfRule type="expression" priority="8" dxfId="0" stopIfTrue="1">
      <formula>NOT(ISERROR(SEARCH("стерилизация",C82)))</formula>
    </cfRule>
    <cfRule type="expression" priority="9" dxfId="0" stopIfTrue="1">
      <formula>NOT(ISERROR(SEARCH("лечение",C82)))</formula>
    </cfRule>
  </conditionalFormatting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48"/>
  <sheetViews>
    <sheetView showGridLines="0" zoomScalePageLayoutView="0" workbookViewId="0" topLeftCell="A5">
      <selection activeCell="B30" sqref="B30"/>
    </sheetView>
  </sheetViews>
  <sheetFormatPr defaultColWidth="11.421875" defaultRowHeight="15" customHeight="1"/>
  <cols>
    <col min="1" max="1" width="20.8515625" style="3" customWidth="1"/>
    <col min="2" max="2" width="19.28125" style="3" customWidth="1"/>
    <col min="3" max="3" width="46.140625" style="78" customWidth="1"/>
    <col min="4" max="4" width="99.28125" style="4" customWidth="1"/>
    <col min="5" max="253" width="8.8515625" style="4" customWidth="1"/>
    <col min="254" max="16384" width="11.421875" style="4" customWidth="1"/>
  </cols>
  <sheetData>
    <row r="1" spans="2:4" ht="18.75" customHeight="1">
      <c r="B1" s="143" t="s">
        <v>0</v>
      </c>
      <c r="C1" s="143"/>
      <c r="D1" s="143"/>
    </row>
    <row r="2" spans="2:4" ht="15" customHeight="1">
      <c r="B2" s="143" t="s">
        <v>1</v>
      </c>
      <c r="C2" s="143"/>
      <c r="D2" s="143"/>
    </row>
    <row r="3" spans="2:4" ht="15" customHeight="1">
      <c r="B3" s="5"/>
      <c r="C3" s="79"/>
      <c r="D3" s="80"/>
    </row>
    <row r="4" spans="2:4" ht="15" customHeight="1">
      <c r="B4" s="154" t="s">
        <v>23</v>
      </c>
      <c r="C4" s="154"/>
      <c r="D4" s="154"/>
    </row>
    <row r="5" spans="2:4" ht="15" customHeight="1">
      <c r="B5" s="154"/>
      <c r="C5" s="154"/>
      <c r="D5" s="154"/>
    </row>
    <row r="6" spans="2:4" ht="15" customHeight="1">
      <c r="B6" s="143" t="s">
        <v>56</v>
      </c>
      <c r="C6" s="143"/>
      <c r="D6" s="143"/>
    </row>
    <row r="9" spans="1:4" ht="15" customHeight="1">
      <c r="A9" s="81" t="s">
        <v>24</v>
      </c>
      <c r="B9" s="82" t="s">
        <v>18</v>
      </c>
      <c r="C9" s="82" t="s">
        <v>25</v>
      </c>
      <c r="D9" s="83" t="s">
        <v>26</v>
      </c>
    </row>
    <row r="10" spans="1:4" ht="15" customHeight="1">
      <c r="A10" s="155" t="s">
        <v>27</v>
      </c>
      <c r="B10" s="155"/>
      <c r="C10" s="155"/>
      <c r="D10" s="155"/>
    </row>
    <row r="11" spans="1:4" ht="15.75" customHeight="1">
      <c r="A11" s="38">
        <v>44714</v>
      </c>
      <c r="B11" s="39">
        <v>29820</v>
      </c>
      <c r="C11" s="84" t="s">
        <v>84</v>
      </c>
      <c r="D11" s="85" t="s">
        <v>28</v>
      </c>
    </row>
    <row r="12" spans="1:4" ht="15.75" customHeight="1">
      <c r="A12" s="38">
        <v>44714</v>
      </c>
      <c r="B12" s="39">
        <v>248.5</v>
      </c>
      <c r="C12" s="139" t="s">
        <v>85</v>
      </c>
      <c r="D12" s="85" t="s">
        <v>28</v>
      </c>
    </row>
    <row r="13" spans="1:4" ht="15.75" customHeight="1">
      <c r="A13" s="38">
        <v>44716</v>
      </c>
      <c r="B13" s="39">
        <v>1520.82</v>
      </c>
      <c r="C13" s="84" t="s">
        <v>85</v>
      </c>
      <c r="D13" s="85" t="s">
        <v>28</v>
      </c>
    </row>
    <row r="14" spans="1:4" ht="15.75" customHeight="1">
      <c r="A14" s="38">
        <v>44718</v>
      </c>
      <c r="B14" s="39">
        <v>150</v>
      </c>
      <c r="C14" s="84" t="s">
        <v>86</v>
      </c>
      <c r="D14" s="85" t="s">
        <v>28</v>
      </c>
    </row>
    <row r="15" spans="1:4" ht="15.75" customHeight="1">
      <c r="A15" s="38">
        <v>44725</v>
      </c>
      <c r="B15" s="39">
        <v>150</v>
      </c>
      <c r="C15" s="84" t="s">
        <v>86</v>
      </c>
      <c r="D15" s="85" t="s">
        <v>28</v>
      </c>
    </row>
    <row r="16" spans="1:4" ht="15.75" customHeight="1">
      <c r="A16" s="38">
        <v>44726</v>
      </c>
      <c r="B16" s="39">
        <v>500</v>
      </c>
      <c r="C16" s="84" t="s">
        <v>207</v>
      </c>
      <c r="D16" s="85" t="s">
        <v>28</v>
      </c>
    </row>
    <row r="17" spans="1:4" ht="15.75" customHeight="1">
      <c r="A17" s="38">
        <v>44727</v>
      </c>
      <c r="B17" s="39">
        <v>298.2</v>
      </c>
      <c r="C17" s="84" t="s">
        <v>85</v>
      </c>
      <c r="D17" s="85" t="s">
        <v>28</v>
      </c>
    </row>
    <row r="18" spans="1:4" ht="15.75" customHeight="1">
      <c r="A18" s="38">
        <v>44729</v>
      </c>
      <c r="B18" s="39">
        <v>1988</v>
      </c>
      <c r="C18" s="84" t="s">
        <v>85</v>
      </c>
      <c r="D18" s="85" t="s">
        <v>28</v>
      </c>
    </row>
    <row r="19" spans="1:4" ht="15.75" customHeight="1">
      <c r="A19" s="38">
        <v>44730</v>
      </c>
      <c r="B19" s="39">
        <v>994</v>
      </c>
      <c r="C19" s="84" t="s">
        <v>85</v>
      </c>
      <c r="D19" s="85" t="s">
        <v>28</v>
      </c>
    </row>
    <row r="20" spans="1:4" ht="15.75" customHeight="1">
      <c r="A20" s="38">
        <v>44732</v>
      </c>
      <c r="B20" s="39">
        <v>150</v>
      </c>
      <c r="C20" s="84" t="s">
        <v>86</v>
      </c>
      <c r="D20" s="85" t="s">
        <v>28</v>
      </c>
    </row>
    <row r="21" spans="1:4" ht="15.75" customHeight="1">
      <c r="A21" s="38">
        <v>44735</v>
      </c>
      <c r="B21" s="39">
        <v>1192.8</v>
      </c>
      <c r="C21" s="84" t="s">
        <v>85</v>
      </c>
      <c r="D21" s="85" t="s">
        <v>28</v>
      </c>
    </row>
    <row r="22" spans="1:4" ht="15.75" customHeight="1">
      <c r="A22" s="38">
        <v>44736</v>
      </c>
      <c r="B22" s="39">
        <v>2683.8</v>
      </c>
      <c r="C22" s="84" t="s">
        <v>85</v>
      </c>
      <c r="D22" s="85" t="s">
        <v>28</v>
      </c>
    </row>
    <row r="23" spans="1:4" ht="15.75" customHeight="1">
      <c r="A23" s="38">
        <v>44737</v>
      </c>
      <c r="B23" s="39">
        <v>1391.6</v>
      </c>
      <c r="C23" s="84" t="s">
        <v>85</v>
      </c>
      <c r="D23" s="85" t="s">
        <v>28</v>
      </c>
    </row>
    <row r="24" spans="1:4" ht="15.75" customHeight="1">
      <c r="A24" s="38">
        <v>44738</v>
      </c>
      <c r="B24" s="39">
        <v>795.2</v>
      </c>
      <c r="C24" s="84" t="s">
        <v>85</v>
      </c>
      <c r="D24" s="85" t="s">
        <v>28</v>
      </c>
    </row>
    <row r="25" spans="1:4" ht="15.75" customHeight="1">
      <c r="A25" s="38">
        <v>44739</v>
      </c>
      <c r="B25" s="39">
        <v>497</v>
      </c>
      <c r="C25" s="84" t="s">
        <v>85</v>
      </c>
      <c r="D25" s="85" t="s">
        <v>28</v>
      </c>
    </row>
    <row r="26" spans="1:4" ht="15.75" customHeight="1">
      <c r="A26" s="38">
        <v>44739</v>
      </c>
      <c r="B26" s="39">
        <v>150</v>
      </c>
      <c r="C26" s="84" t="s">
        <v>86</v>
      </c>
      <c r="D26" s="85" t="s">
        <v>28</v>
      </c>
    </row>
    <row r="27" spans="1:4" ht="15.75" customHeight="1">
      <c r="A27" s="38">
        <v>44740</v>
      </c>
      <c r="B27" s="39">
        <v>347.9</v>
      </c>
      <c r="C27" s="40" t="s">
        <v>85</v>
      </c>
      <c r="D27" s="85" t="s">
        <v>28</v>
      </c>
    </row>
    <row r="28" spans="1:4" ht="15.75" customHeight="1">
      <c r="A28" s="38">
        <v>44741</v>
      </c>
      <c r="B28" s="39">
        <v>795.2</v>
      </c>
      <c r="C28" s="84" t="s">
        <v>85</v>
      </c>
      <c r="D28" s="85" t="s">
        <v>28</v>
      </c>
    </row>
    <row r="29" spans="1:4" ht="15.75" customHeight="1">
      <c r="A29" s="38">
        <v>44742</v>
      </c>
      <c r="B29" s="39">
        <v>198.8</v>
      </c>
      <c r="C29" s="84" t="s">
        <v>85</v>
      </c>
      <c r="D29" s="85" t="s">
        <v>28</v>
      </c>
    </row>
    <row r="30" spans="1:4" ht="15.75" customHeight="1">
      <c r="A30" s="38">
        <v>44742</v>
      </c>
      <c r="B30" s="39">
        <v>250</v>
      </c>
      <c r="C30" s="84" t="s">
        <v>213</v>
      </c>
      <c r="D30" s="85" t="s">
        <v>28</v>
      </c>
    </row>
    <row r="31" spans="1:4" ht="15.75" customHeight="1">
      <c r="A31" s="38"/>
      <c r="B31" s="39"/>
      <c r="C31" s="84"/>
      <c r="D31" s="85"/>
    </row>
    <row r="32" spans="1:4" ht="15.75" customHeight="1">
      <c r="A32" s="38"/>
      <c r="B32" s="39"/>
      <c r="C32" s="84"/>
      <c r="D32" s="85"/>
    </row>
    <row r="33" spans="1:4" ht="15" customHeight="1">
      <c r="A33" s="53" t="s">
        <v>20</v>
      </c>
      <c r="B33" s="54">
        <f>SUM(B11:B32)</f>
        <v>44121.82000000001</v>
      </c>
      <c r="C33" s="149"/>
      <c r="D33" s="149"/>
    </row>
    <row r="34" spans="1:4" ht="15" customHeight="1">
      <c r="A34" s="150" t="s">
        <v>29</v>
      </c>
      <c r="B34" s="150"/>
      <c r="C34" s="150"/>
      <c r="D34" s="150"/>
    </row>
    <row r="35" spans="1:4" ht="15" customHeight="1">
      <c r="A35" s="86"/>
      <c r="B35" s="54">
        <v>0</v>
      </c>
      <c r="C35" s="149"/>
      <c r="D35" s="149"/>
    </row>
    <row r="36" spans="1:4" ht="15" customHeight="1">
      <c r="A36" s="151" t="s">
        <v>30</v>
      </c>
      <c r="B36" s="151"/>
      <c r="C36" s="151"/>
      <c r="D36" s="151"/>
    </row>
    <row r="37" spans="1:4" ht="15" customHeight="1">
      <c r="A37" s="87"/>
      <c r="B37" s="39">
        <v>0</v>
      </c>
      <c r="C37" s="152"/>
      <c r="D37" s="152"/>
    </row>
    <row r="38" spans="1:4" ht="15" customHeight="1">
      <c r="A38" s="153" t="s">
        <v>31</v>
      </c>
      <c r="B38" s="153"/>
      <c r="C38" s="153"/>
      <c r="D38" s="153"/>
    </row>
    <row r="39" spans="1:4" ht="15" customHeight="1">
      <c r="A39" s="38"/>
      <c r="B39" s="88"/>
      <c r="C39" s="145"/>
      <c r="D39" s="145"/>
    </row>
    <row r="40" spans="1:4" ht="15" customHeight="1">
      <c r="A40" s="38"/>
      <c r="B40" s="88"/>
      <c r="C40" s="146"/>
      <c r="D40" s="146"/>
    </row>
    <row r="41" spans="1:4" ht="15" customHeight="1">
      <c r="A41" s="38"/>
      <c r="B41" s="88"/>
      <c r="C41" s="147"/>
      <c r="D41" s="147"/>
    </row>
    <row r="42" spans="1:4" ht="15" customHeight="1">
      <c r="A42" s="38"/>
      <c r="B42" s="88"/>
      <c r="C42" s="145"/>
      <c r="D42" s="145"/>
    </row>
    <row r="43" spans="1:4" ht="15" customHeight="1">
      <c r="A43" s="38"/>
      <c r="B43" s="88"/>
      <c r="C43" s="146"/>
      <c r="D43" s="146"/>
    </row>
    <row r="44" spans="1:4" ht="15" customHeight="1">
      <c r="A44" s="89" t="s">
        <v>20</v>
      </c>
      <c r="B44" s="90">
        <f>SUM(B39:B43)</f>
        <v>0</v>
      </c>
      <c r="C44" s="148"/>
      <c r="D44" s="148"/>
    </row>
    <row r="45" spans="1:4" ht="15" customHeight="1">
      <c r="A45" s="32" t="s">
        <v>22</v>
      </c>
      <c r="B45" s="91">
        <f>B33+B44+B35</f>
        <v>44121.82000000001</v>
      </c>
      <c r="C45" s="33"/>
      <c r="D45" s="92"/>
    </row>
    <row r="46" ht="15" customHeight="1">
      <c r="B46" s="28"/>
    </row>
    <row r="47" spans="1:3" ht="15" customHeight="1">
      <c r="A47" s="93"/>
      <c r="C47" s="94"/>
    </row>
    <row r="48" ht="15" customHeight="1">
      <c r="A48" s="95"/>
    </row>
  </sheetData>
  <sheetProtection selectLockedCells="1" selectUnlockedCells="1"/>
  <mergeCells count="18">
    <mergeCell ref="B1:D1"/>
    <mergeCell ref="B2:D2"/>
    <mergeCell ref="B4:D4"/>
    <mergeCell ref="B5:D5"/>
    <mergeCell ref="B6:D6"/>
    <mergeCell ref="A10:D10"/>
    <mergeCell ref="C33:D33"/>
    <mergeCell ref="A34:D34"/>
    <mergeCell ref="C35:D35"/>
    <mergeCell ref="A36:D36"/>
    <mergeCell ref="C37:D37"/>
    <mergeCell ref="A38:D38"/>
    <mergeCell ref="C39:D39"/>
    <mergeCell ref="C40:D40"/>
    <mergeCell ref="C41:D41"/>
    <mergeCell ref="C42:D42"/>
    <mergeCell ref="C43:D43"/>
    <mergeCell ref="C44:D4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E147"/>
  <sheetViews>
    <sheetView showGridLines="0" zoomScalePageLayoutView="0" workbookViewId="0" topLeftCell="A118">
      <selection activeCell="C146" sqref="C146"/>
    </sheetView>
  </sheetViews>
  <sheetFormatPr defaultColWidth="8.8515625" defaultRowHeight="12.75"/>
  <cols>
    <col min="1" max="2" width="20.8515625" style="4" customWidth="1"/>
    <col min="3" max="3" width="15.8515625" style="8" customWidth="1"/>
    <col min="4" max="4" width="42.00390625" style="4" customWidth="1"/>
    <col min="5" max="5" width="35.00390625" style="4" customWidth="1"/>
    <col min="6" max="16384" width="8.8515625" style="4" customWidth="1"/>
  </cols>
  <sheetData>
    <row r="1" spans="2:5" ht="18.75">
      <c r="B1" s="157" t="s">
        <v>0</v>
      </c>
      <c r="C1" s="157"/>
      <c r="D1" s="157"/>
      <c r="E1" s="157"/>
    </row>
    <row r="2" spans="2:5" ht="18.75">
      <c r="B2" s="157" t="s">
        <v>1</v>
      </c>
      <c r="C2" s="157"/>
      <c r="D2" s="157"/>
      <c r="E2" s="157"/>
    </row>
    <row r="3" spans="2:5" ht="18" customHeight="1">
      <c r="B3" s="96"/>
      <c r="C3" s="97"/>
      <c r="D3" s="98"/>
      <c r="E3" s="96"/>
    </row>
    <row r="4" spans="2:5" ht="18.75">
      <c r="B4" s="158" t="s">
        <v>32</v>
      </c>
      <c r="C4" s="158"/>
      <c r="D4" s="158"/>
      <c r="E4" s="158"/>
    </row>
    <row r="5" spans="2:5" ht="18.75">
      <c r="B5" s="158" t="s">
        <v>56</v>
      </c>
      <c r="C5" s="158"/>
      <c r="D5" s="158"/>
      <c r="E5" s="158"/>
    </row>
    <row r="6" spans="3:4" ht="18.75">
      <c r="C6" s="159"/>
      <c r="D6" s="159"/>
    </row>
    <row r="8" spans="1:5" s="103" customFormat="1" ht="90">
      <c r="A8" s="99" t="s">
        <v>33</v>
      </c>
      <c r="B8" s="100" t="s">
        <v>34</v>
      </c>
      <c r="C8" s="101" t="s">
        <v>18</v>
      </c>
      <c r="D8" s="100" t="s">
        <v>35</v>
      </c>
      <c r="E8" s="102" t="s">
        <v>26</v>
      </c>
    </row>
    <row r="9" spans="1:5" s="103" customFormat="1" ht="15">
      <c r="A9" s="104">
        <v>44713</v>
      </c>
      <c r="B9" s="105">
        <v>44713</v>
      </c>
      <c r="C9" s="106">
        <v>250</v>
      </c>
      <c r="D9" s="107" t="s">
        <v>72</v>
      </c>
      <c r="E9" s="108" t="s">
        <v>28</v>
      </c>
    </row>
    <row r="10" spans="1:5" s="103" customFormat="1" ht="15">
      <c r="A10" s="104">
        <v>44713</v>
      </c>
      <c r="B10" s="105">
        <v>44713</v>
      </c>
      <c r="C10" s="106">
        <v>500</v>
      </c>
      <c r="D10" s="107" t="s">
        <v>73</v>
      </c>
      <c r="E10" s="109" t="s">
        <v>28</v>
      </c>
    </row>
    <row r="11" spans="1:5" s="103" customFormat="1" ht="15">
      <c r="A11" s="104">
        <v>44713</v>
      </c>
      <c r="B11" s="105">
        <v>44713</v>
      </c>
      <c r="C11" s="106">
        <v>200</v>
      </c>
      <c r="D11" s="107" t="s">
        <v>74</v>
      </c>
      <c r="E11" s="109" t="s">
        <v>28</v>
      </c>
    </row>
    <row r="12" spans="1:5" s="103" customFormat="1" ht="15">
      <c r="A12" s="104">
        <v>44714</v>
      </c>
      <c r="B12" s="105">
        <v>44714</v>
      </c>
      <c r="C12" s="106">
        <v>500</v>
      </c>
      <c r="D12" s="107" t="s">
        <v>75</v>
      </c>
      <c r="E12" s="109" t="s">
        <v>28</v>
      </c>
    </row>
    <row r="13" spans="1:5" s="103" customFormat="1" ht="15">
      <c r="A13" s="104">
        <v>44715</v>
      </c>
      <c r="B13" s="105">
        <v>44715</v>
      </c>
      <c r="C13" s="106">
        <v>300</v>
      </c>
      <c r="D13" s="107" t="s">
        <v>76</v>
      </c>
      <c r="E13" s="109" t="s">
        <v>28</v>
      </c>
    </row>
    <row r="14" spans="1:5" s="103" customFormat="1" ht="15">
      <c r="A14" s="104">
        <v>44715</v>
      </c>
      <c r="B14" s="105">
        <v>44715</v>
      </c>
      <c r="C14" s="106">
        <v>1000</v>
      </c>
      <c r="D14" s="107" t="s">
        <v>77</v>
      </c>
      <c r="E14" s="109" t="s">
        <v>28</v>
      </c>
    </row>
    <row r="15" spans="1:5" s="103" customFormat="1" ht="15">
      <c r="A15" s="104">
        <v>44717</v>
      </c>
      <c r="B15" s="105">
        <v>44717</v>
      </c>
      <c r="C15" s="106">
        <v>300</v>
      </c>
      <c r="D15" s="107" t="s">
        <v>74</v>
      </c>
      <c r="E15" s="109" t="s">
        <v>28</v>
      </c>
    </row>
    <row r="16" spans="1:5" s="103" customFormat="1" ht="15">
      <c r="A16" s="104">
        <v>44719</v>
      </c>
      <c r="B16" s="105">
        <v>44719</v>
      </c>
      <c r="C16" s="106">
        <v>1000</v>
      </c>
      <c r="D16" s="107" t="s">
        <v>78</v>
      </c>
      <c r="E16" s="109" t="s">
        <v>28</v>
      </c>
    </row>
    <row r="17" spans="1:5" s="103" customFormat="1" ht="15">
      <c r="A17" s="104">
        <v>44719</v>
      </c>
      <c r="B17" s="105">
        <v>44719</v>
      </c>
      <c r="C17" s="106">
        <v>250</v>
      </c>
      <c r="D17" s="107" t="s">
        <v>74</v>
      </c>
      <c r="E17" s="109" t="s">
        <v>28</v>
      </c>
    </row>
    <row r="18" spans="1:5" s="103" customFormat="1" ht="15">
      <c r="A18" s="104">
        <v>44719</v>
      </c>
      <c r="B18" s="105">
        <v>44719</v>
      </c>
      <c r="C18" s="106">
        <v>250</v>
      </c>
      <c r="D18" s="107" t="s">
        <v>72</v>
      </c>
      <c r="E18" s="109" t="s">
        <v>28</v>
      </c>
    </row>
    <row r="19" spans="1:5" s="103" customFormat="1" ht="15">
      <c r="A19" s="104">
        <v>44719</v>
      </c>
      <c r="B19" s="105">
        <v>44719</v>
      </c>
      <c r="C19" s="106">
        <v>1000</v>
      </c>
      <c r="D19" s="107" t="s">
        <v>73</v>
      </c>
      <c r="E19" s="109" t="s">
        <v>28</v>
      </c>
    </row>
    <row r="20" spans="1:5" s="103" customFormat="1" ht="15">
      <c r="A20" s="104">
        <v>44720</v>
      </c>
      <c r="B20" s="105">
        <v>44720</v>
      </c>
      <c r="C20" s="106">
        <v>500</v>
      </c>
      <c r="D20" s="107" t="s">
        <v>79</v>
      </c>
      <c r="E20" s="109" t="s">
        <v>28</v>
      </c>
    </row>
    <row r="21" spans="1:5" s="103" customFormat="1" ht="15">
      <c r="A21" s="104">
        <v>44721</v>
      </c>
      <c r="B21" s="105">
        <v>44721</v>
      </c>
      <c r="C21" s="106">
        <v>500</v>
      </c>
      <c r="D21" s="107" t="s">
        <v>80</v>
      </c>
      <c r="E21" s="109" t="s">
        <v>28</v>
      </c>
    </row>
    <row r="22" spans="1:5" s="103" customFormat="1" ht="15">
      <c r="A22" s="104">
        <v>44722</v>
      </c>
      <c r="B22" s="105">
        <v>44722</v>
      </c>
      <c r="C22" s="106">
        <v>250</v>
      </c>
      <c r="D22" s="107" t="s">
        <v>81</v>
      </c>
      <c r="E22" s="109" t="s">
        <v>28</v>
      </c>
    </row>
    <row r="23" spans="1:5" s="103" customFormat="1" ht="15">
      <c r="A23" s="104">
        <v>44724</v>
      </c>
      <c r="B23" s="105">
        <v>44724</v>
      </c>
      <c r="C23" s="106">
        <v>300</v>
      </c>
      <c r="D23" s="107" t="s">
        <v>74</v>
      </c>
      <c r="E23" s="109" t="s">
        <v>28</v>
      </c>
    </row>
    <row r="24" spans="1:5" s="103" customFormat="1" ht="15">
      <c r="A24" s="104">
        <v>44724</v>
      </c>
      <c r="B24" s="105">
        <v>44724</v>
      </c>
      <c r="C24" s="106">
        <v>800</v>
      </c>
      <c r="D24" s="107" t="s">
        <v>78</v>
      </c>
      <c r="E24" s="109" t="s">
        <v>28</v>
      </c>
    </row>
    <row r="25" spans="1:5" s="103" customFormat="1" ht="15">
      <c r="A25" s="104">
        <v>44726</v>
      </c>
      <c r="B25" s="105">
        <v>44726</v>
      </c>
      <c r="C25" s="106">
        <v>300</v>
      </c>
      <c r="D25" s="107" t="s">
        <v>74</v>
      </c>
      <c r="E25" s="109" t="s">
        <v>28</v>
      </c>
    </row>
    <row r="26" spans="1:5" s="103" customFormat="1" ht="15">
      <c r="A26" s="104">
        <v>44727</v>
      </c>
      <c r="B26" s="105">
        <v>44727</v>
      </c>
      <c r="C26" s="106">
        <v>400</v>
      </c>
      <c r="D26" s="107" t="s">
        <v>93</v>
      </c>
      <c r="E26" s="109" t="s">
        <v>28</v>
      </c>
    </row>
    <row r="27" spans="1:5" s="103" customFormat="1" ht="15">
      <c r="A27" s="104">
        <v>44727</v>
      </c>
      <c r="B27" s="105">
        <v>44727</v>
      </c>
      <c r="C27" s="106">
        <v>300</v>
      </c>
      <c r="D27" s="107" t="s">
        <v>94</v>
      </c>
      <c r="E27" s="109" t="s">
        <v>28</v>
      </c>
    </row>
    <row r="28" spans="1:5" s="103" customFormat="1" ht="15">
      <c r="A28" s="104">
        <v>44727</v>
      </c>
      <c r="B28" s="105">
        <v>44727</v>
      </c>
      <c r="C28" s="106">
        <v>300</v>
      </c>
      <c r="D28" s="107" t="s">
        <v>95</v>
      </c>
      <c r="E28" s="109" t="s">
        <v>28</v>
      </c>
    </row>
    <row r="29" spans="1:5" s="103" customFormat="1" ht="15">
      <c r="A29" s="104">
        <v>44728</v>
      </c>
      <c r="B29" s="105">
        <v>44728</v>
      </c>
      <c r="C29" s="106">
        <v>200</v>
      </c>
      <c r="D29" s="107" t="s">
        <v>96</v>
      </c>
      <c r="E29" s="109" t="s">
        <v>28</v>
      </c>
    </row>
    <row r="30" spans="1:5" s="103" customFormat="1" ht="15">
      <c r="A30" s="104">
        <v>44728</v>
      </c>
      <c r="B30" s="105">
        <v>44728</v>
      </c>
      <c r="C30" s="106">
        <v>300</v>
      </c>
      <c r="D30" s="107" t="s">
        <v>72</v>
      </c>
      <c r="E30" s="109" t="s">
        <v>28</v>
      </c>
    </row>
    <row r="31" spans="1:5" s="103" customFormat="1" ht="15">
      <c r="A31" s="104">
        <v>44728</v>
      </c>
      <c r="B31" s="105">
        <v>44728</v>
      </c>
      <c r="C31" s="106">
        <v>300</v>
      </c>
      <c r="D31" s="107" t="s">
        <v>97</v>
      </c>
      <c r="E31" s="109" t="s">
        <v>28</v>
      </c>
    </row>
    <row r="32" spans="1:5" s="103" customFormat="1" ht="15">
      <c r="A32" s="104">
        <v>44728</v>
      </c>
      <c r="B32" s="105">
        <v>44728</v>
      </c>
      <c r="C32" s="106">
        <v>300</v>
      </c>
      <c r="D32" s="107" t="s">
        <v>98</v>
      </c>
      <c r="E32" s="109" t="s">
        <v>28</v>
      </c>
    </row>
    <row r="33" spans="1:5" s="103" customFormat="1" ht="15">
      <c r="A33" s="104">
        <v>44728</v>
      </c>
      <c r="B33" s="105">
        <v>44728</v>
      </c>
      <c r="C33" s="106">
        <v>100</v>
      </c>
      <c r="D33" s="107" t="s">
        <v>99</v>
      </c>
      <c r="E33" s="109" t="s">
        <v>28</v>
      </c>
    </row>
    <row r="34" spans="1:5" s="103" customFormat="1" ht="15">
      <c r="A34" s="104">
        <v>44728</v>
      </c>
      <c r="B34" s="105">
        <v>44728</v>
      </c>
      <c r="C34" s="106">
        <v>500</v>
      </c>
      <c r="D34" s="107" t="s">
        <v>100</v>
      </c>
      <c r="E34" s="109" t="s">
        <v>28</v>
      </c>
    </row>
    <row r="35" spans="1:5" s="103" customFormat="1" ht="15">
      <c r="A35" s="104">
        <v>44728</v>
      </c>
      <c r="B35" s="105">
        <v>44728</v>
      </c>
      <c r="C35" s="106">
        <v>100</v>
      </c>
      <c r="D35" s="107" t="s">
        <v>101</v>
      </c>
      <c r="E35" s="109" t="s">
        <v>28</v>
      </c>
    </row>
    <row r="36" spans="1:5" s="103" customFormat="1" ht="15">
      <c r="A36" s="104">
        <v>44728</v>
      </c>
      <c r="B36" s="105">
        <v>44728</v>
      </c>
      <c r="C36" s="106">
        <v>500</v>
      </c>
      <c r="D36" s="107" t="s">
        <v>102</v>
      </c>
      <c r="E36" s="109" t="s">
        <v>28</v>
      </c>
    </row>
    <row r="37" spans="1:5" s="103" customFormat="1" ht="15">
      <c r="A37" s="104">
        <v>44728</v>
      </c>
      <c r="B37" s="105">
        <v>44728</v>
      </c>
      <c r="C37" s="106">
        <v>500</v>
      </c>
      <c r="D37" s="107" t="s">
        <v>103</v>
      </c>
      <c r="E37" s="109" t="s">
        <v>28</v>
      </c>
    </row>
    <row r="38" spans="1:5" s="103" customFormat="1" ht="15">
      <c r="A38" s="104">
        <v>44728</v>
      </c>
      <c r="B38" s="105">
        <v>44728</v>
      </c>
      <c r="C38" s="106">
        <v>150</v>
      </c>
      <c r="D38" s="107" t="s">
        <v>104</v>
      </c>
      <c r="E38" s="109" t="s">
        <v>28</v>
      </c>
    </row>
    <row r="39" spans="1:5" s="103" customFormat="1" ht="15">
      <c r="A39" s="104">
        <v>44728</v>
      </c>
      <c r="B39" s="105">
        <v>44728</v>
      </c>
      <c r="C39" s="106">
        <v>100</v>
      </c>
      <c r="D39" s="107" t="s">
        <v>105</v>
      </c>
      <c r="E39" s="109" t="s">
        <v>28</v>
      </c>
    </row>
    <row r="40" spans="1:5" s="103" customFormat="1" ht="15">
      <c r="A40" s="104">
        <v>44728</v>
      </c>
      <c r="B40" s="105">
        <v>44728</v>
      </c>
      <c r="C40" s="106">
        <v>300</v>
      </c>
      <c r="D40" s="107" t="s">
        <v>106</v>
      </c>
      <c r="E40" s="109" t="s">
        <v>28</v>
      </c>
    </row>
    <row r="41" spans="1:5" s="103" customFormat="1" ht="15">
      <c r="A41" s="104">
        <v>44728</v>
      </c>
      <c r="B41" s="105">
        <v>44728</v>
      </c>
      <c r="C41" s="106">
        <v>500</v>
      </c>
      <c r="D41" s="107" t="s">
        <v>107</v>
      </c>
      <c r="E41" s="109" t="s">
        <v>28</v>
      </c>
    </row>
    <row r="42" spans="1:5" s="103" customFormat="1" ht="15">
      <c r="A42" s="104">
        <v>44728</v>
      </c>
      <c r="B42" s="105">
        <v>44728</v>
      </c>
      <c r="C42" s="106">
        <v>2000</v>
      </c>
      <c r="D42" s="107" t="s">
        <v>108</v>
      </c>
      <c r="E42" s="109" t="s">
        <v>28</v>
      </c>
    </row>
    <row r="43" spans="1:5" s="103" customFormat="1" ht="15">
      <c r="A43" s="104">
        <v>44728</v>
      </c>
      <c r="B43" s="105">
        <v>44728</v>
      </c>
      <c r="C43" s="106">
        <v>200</v>
      </c>
      <c r="D43" s="107" t="s">
        <v>109</v>
      </c>
      <c r="E43" s="109" t="s">
        <v>28</v>
      </c>
    </row>
    <row r="44" spans="1:5" s="103" customFormat="1" ht="15">
      <c r="A44" s="104">
        <v>44728</v>
      </c>
      <c r="B44" s="105">
        <v>44728</v>
      </c>
      <c r="C44" s="106">
        <v>500</v>
      </c>
      <c r="D44" s="107" t="s">
        <v>110</v>
      </c>
      <c r="E44" s="109" t="s">
        <v>28</v>
      </c>
    </row>
    <row r="45" spans="1:5" s="103" customFormat="1" ht="15">
      <c r="A45" s="104">
        <v>44728</v>
      </c>
      <c r="B45" s="105">
        <v>44728</v>
      </c>
      <c r="C45" s="106">
        <v>300</v>
      </c>
      <c r="D45" s="107" t="s">
        <v>74</v>
      </c>
      <c r="E45" s="109" t="s">
        <v>28</v>
      </c>
    </row>
    <row r="46" spans="1:5" s="103" customFormat="1" ht="15">
      <c r="A46" s="104">
        <v>44728</v>
      </c>
      <c r="B46" s="105">
        <v>44728</v>
      </c>
      <c r="C46" s="106">
        <v>200</v>
      </c>
      <c r="D46" s="107" t="s">
        <v>111</v>
      </c>
      <c r="E46" s="109" t="s">
        <v>28</v>
      </c>
    </row>
    <row r="47" spans="1:5" s="103" customFormat="1" ht="15">
      <c r="A47" s="104">
        <v>44728</v>
      </c>
      <c r="B47" s="105">
        <v>44728</v>
      </c>
      <c r="C47" s="106">
        <v>300</v>
      </c>
      <c r="D47" s="107" t="s">
        <v>112</v>
      </c>
      <c r="E47" s="109" t="s">
        <v>28</v>
      </c>
    </row>
    <row r="48" spans="1:5" s="103" customFormat="1" ht="15">
      <c r="A48" s="104">
        <v>44728</v>
      </c>
      <c r="B48" s="105">
        <v>44728</v>
      </c>
      <c r="C48" s="106">
        <v>1000</v>
      </c>
      <c r="D48" s="107" t="s">
        <v>74</v>
      </c>
      <c r="E48" s="109" t="s">
        <v>28</v>
      </c>
    </row>
    <row r="49" spans="1:5" s="103" customFormat="1" ht="15">
      <c r="A49" s="104">
        <v>44728</v>
      </c>
      <c r="B49" s="105">
        <v>44728</v>
      </c>
      <c r="C49" s="106">
        <v>500</v>
      </c>
      <c r="D49" s="107" t="s">
        <v>79</v>
      </c>
      <c r="E49" s="109" t="s">
        <v>28</v>
      </c>
    </row>
    <row r="50" spans="1:5" s="103" customFormat="1" ht="15">
      <c r="A50" s="104">
        <v>44728</v>
      </c>
      <c r="B50" s="105">
        <v>44728</v>
      </c>
      <c r="C50" s="106">
        <v>300</v>
      </c>
      <c r="D50" s="107" t="s">
        <v>113</v>
      </c>
      <c r="E50" s="109" t="s">
        <v>28</v>
      </c>
    </row>
    <row r="51" spans="1:5" s="103" customFormat="1" ht="15">
      <c r="A51" s="104">
        <v>44729</v>
      </c>
      <c r="B51" s="105">
        <v>44729</v>
      </c>
      <c r="C51" s="106">
        <v>400</v>
      </c>
      <c r="D51" s="107" t="s">
        <v>133</v>
      </c>
      <c r="E51" s="109" t="s">
        <v>28</v>
      </c>
    </row>
    <row r="52" spans="1:5" s="103" customFormat="1" ht="15">
      <c r="A52" s="104">
        <v>44729</v>
      </c>
      <c r="B52" s="105">
        <v>44729</v>
      </c>
      <c r="C52" s="106">
        <v>600</v>
      </c>
      <c r="D52" s="107" t="s">
        <v>134</v>
      </c>
      <c r="E52" s="109" t="s">
        <v>28</v>
      </c>
    </row>
    <row r="53" spans="1:5" s="103" customFormat="1" ht="15">
      <c r="A53" s="104">
        <v>44729</v>
      </c>
      <c r="B53" s="105">
        <v>44729</v>
      </c>
      <c r="C53" s="106">
        <v>600</v>
      </c>
      <c r="D53" s="107" t="s">
        <v>135</v>
      </c>
      <c r="E53" s="109" t="s">
        <v>28</v>
      </c>
    </row>
    <row r="54" spans="1:5" s="103" customFormat="1" ht="15">
      <c r="A54" s="104">
        <v>44729</v>
      </c>
      <c r="B54" s="105">
        <v>44729</v>
      </c>
      <c r="C54" s="106">
        <v>500</v>
      </c>
      <c r="D54" s="107" t="s">
        <v>136</v>
      </c>
      <c r="E54" s="109" t="s">
        <v>28</v>
      </c>
    </row>
    <row r="55" spans="1:5" s="103" customFormat="1" ht="15">
      <c r="A55" s="104">
        <v>44729</v>
      </c>
      <c r="B55" s="105">
        <v>44729</v>
      </c>
      <c r="C55" s="106">
        <v>300</v>
      </c>
      <c r="D55" s="107" t="s">
        <v>137</v>
      </c>
      <c r="E55" s="109" t="s">
        <v>28</v>
      </c>
    </row>
    <row r="56" spans="1:5" s="103" customFormat="1" ht="15">
      <c r="A56" s="104">
        <v>44729</v>
      </c>
      <c r="B56" s="105">
        <v>44729</v>
      </c>
      <c r="C56" s="106">
        <v>300</v>
      </c>
      <c r="D56" s="107" t="s">
        <v>138</v>
      </c>
      <c r="E56" s="109" t="s">
        <v>28</v>
      </c>
    </row>
    <row r="57" spans="1:5" s="103" customFormat="1" ht="15">
      <c r="A57" s="104">
        <v>44729</v>
      </c>
      <c r="B57" s="105">
        <v>44729</v>
      </c>
      <c r="C57" s="106">
        <v>400</v>
      </c>
      <c r="D57" s="107" t="s">
        <v>139</v>
      </c>
      <c r="E57" s="109" t="s">
        <v>28</v>
      </c>
    </row>
    <row r="58" spans="1:5" s="103" customFormat="1" ht="15">
      <c r="A58" s="104">
        <v>44730</v>
      </c>
      <c r="B58" s="105">
        <v>44730</v>
      </c>
      <c r="C58" s="106">
        <v>300</v>
      </c>
      <c r="D58" s="107" t="s">
        <v>140</v>
      </c>
      <c r="E58" s="109" t="s">
        <v>28</v>
      </c>
    </row>
    <row r="59" spans="1:5" s="103" customFormat="1" ht="15">
      <c r="A59" s="104">
        <v>44731</v>
      </c>
      <c r="B59" s="105">
        <v>44731</v>
      </c>
      <c r="C59" s="106">
        <v>200</v>
      </c>
      <c r="D59" s="107" t="s">
        <v>141</v>
      </c>
      <c r="E59" s="109" t="s">
        <v>28</v>
      </c>
    </row>
    <row r="60" spans="1:5" s="103" customFormat="1" ht="15">
      <c r="A60" s="104">
        <v>44731</v>
      </c>
      <c r="B60" s="105">
        <v>44731</v>
      </c>
      <c r="C60" s="106">
        <v>200</v>
      </c>
      <c r="D60" s="107" t="s">
        <v>142</v>
      </c>
      <c r="E60" s="109" t="s">
        <v>28</v>
      </c>
    </row>
    <row r="61" spans="1:5" s="103" customFormat="1" ht="15">
      <c r="A61" s="104">
        <v>44731</v>
      </c>
      <c r="B61" s="105">
        <v>44731</v>
      </c>
      <c r="C61" s="106">
        <v>200</v>
      </c>
      <c r="D61" s="107" t="s">
        <v>143</v>
      </c>
      <c r="E61" s="109" t="s">
        <v>28</v>
      </c>
    </row>
    <row r="62" spans="1:5" s="103" customFormat="1" ht="15">
      <c r="A62" s="104">
        <v>44732</v>
      </c>
      <c r="B62" s="105">
        <v>44732</v>
      </c>
      <c r="C62" s="106">
        <v>1300</v>
      </c>
      <c r="D62" s="107" t="s">
        <v>144</v>
      </c>
      <c r="E62" s="109" t="s">
        <v>28</v>
      </c>
    </row>
    <row r="63" spans="1:5" s="103" customFormat="1" ht="15">
      <c r="A63" s="104">
        <v>44733</v>
      </c>
      <c r="B63" s="105">
        <v>44733</v>
      </c>
      <c r="C63" s="106">
        <v>400</v>
      </c>
      <c r="D63" s="107" t="s">
        <v>145</v>
      </c>
      <c r="E63" s="109" t="s">
        <v>28</v>
      </c>
    </row>
    <row r="64" spans="1:5" s="103" customFormat="1" ht="15">
      <c r="A64" s="104">
        <v>44734</v>
      </c>
      <c r="B64" s="105">
        <v>44734</v>
      </c>
      <c r="C64" s="106">
        <v>200</v>
      </c>
      <c r="D64" s="107" t="s">
        <v>146</v>
      </c>
      <c r="E64" s="109" t="s">
        <v>28</v>
      </c>
    </row>
    <row r="65" spans="1:5" s="103" customFormat="1" ht="15">
      <c r="A65" s="104">
        <v>44734</v>
      </c>
      <c r="B65" s="105">
        <v>44734</v>
      </c>
      <c r="C65" s="106">
        <v>300</v>
      </c>
      <c r="D65" s="107" t="s">
        <v>72</v>
      </c>
      <c r="E65" s="109" t="s">
        <v>28</v>
      </c>
    </row>
    <row r="66" spans="1:5" s="103" customFormat="1" ht="15">
      <c r="A66" s="104">
        <v>44734</v>
      </c>
      <c r="B66" s="105">
        <v>44734</v>
      </c>
      <c r="C66" s="106">
        <v>300</v>
      </c>
      <c r="D66" s="107" t="s">
        <v>136</v>
      </c>
      <c r="E66" s="109" t="s">
        <v>28</v>
      </c>
    </row>
    <row r="67" spans="1:5" s="103" customFormat="1" ht="15">
      <c r="A67" s="104">
        <v>44734</v>
      </c>
      <c r="B67" s="105">
        <v>44734</v>
      </c>
      <c r="C67" s="106">
        <v>500</v>
      </c>
      <c r="D67" s="107" t="s">
        <v>147</v>
      </c>
      <c r="E67" s="109" t="s">
        <v>28</v>
      </c>
    </row>
    <row r="68" spans="1:5" s="103" customFormat="1" ht="15">
      <c r="A68" s="104">
        <v>44734</v>
      </c>
      <c r="B68" s="105">
        <v>44734</v>
      </c>
      <c r="C68" s="106">
        <v>500</v>
      </c>
      <c r="D68" s="107" t="s">
        <v>73</v>
      </c>
      <c r="E68" s="109" t="s">
        <v>28</v>
      </c>
    </row>
    <row r="69" spans="1:5" s="103" customFormat="1" ht="15">
      <c r="A69" s="104">
        <v>44734</v>
      </c>
      <c r="B69" s="105">
        <v>44734</v>
      </c>
      <c r="C69" s="106">
        <v>200</v>
      </c>
      <c r="D69" s="107" t="s">
        <v>148</v>
      </c>
      <c r="E69" s="109" t="s">
        <v>28</v>
      </c>
    </row>
    <row r="70" spans="1:5" s="103" customFormat="1" ht="15">
      <c r="A70" s="104">
        <v>44734</v>
      </c>
      <c r="B70" s="105">
        <v>44734</v>
      </c>
      <c r="C70" s="106">
        <v>100</v>
      </c>
      <c r="D70" s="107" t="s">
        <v>149</v>
      </c>
      <c r="E70" s="109" t="s">
        <v>28</v>
      </c>
    </row>
    <row r="71" spans="1:5" s="103" customFormat="1" ht="15">
      <c r="A71" s="104">
        <v>44734</v>
      </c>
      <c r="B71" s="105">
        <v>44734</v>
      </c>
      <c r="C71" s="106">
        <v>300</v>
      </c>
      <c r="D71" s="107" t="s">
        <v>100</v>
      </c>
      <c r="E71" s="109" t="s">
        <v>28</v>
      </c>
    </row>
    <row r="72" spans="1:5" s="103" customFormat="1" ht="15">
      <c r="A72" s="104">
        <v>44734</v>
      </c>
      <c r="B72" s="105">
        <v>44734</v>
      </c>
      <c r="C72" s="106">
        <v>400</v>
      </c>
      <c r="D72" s="107" t="s">
        <v>150</v>
      </c>
      <c r="E72" s="109" t="s">
        <v>28</v>
      </c>
    </row>
    <row r="73" spans="1:5" s="103" customFormat="1" ht="15">
      <c r="A73" s="104">
        <v>44734</v>
      </c>
      <c r="B73" s="105">
        <v>44734</v>
      </c>
      <c r="C73" s="106">
        <v>500</v>
      </c>
      <c r="D73" s="107" t="s">
        <v>151</v>
      </c>
      <c r="E73" s="109" t="s">
        <v>28</v>
      </c>
    </row>
    <row r="74" spans="1:5" s="103" customFormat="1" ht="15">
      <c r="A74" s="104">
        <v>44734</v>
      </c>
      <c r="B74" s="105">
        <v>44734</v>
      </c>
      <c r="C74" s="106">
        <v>200</v>
      </c>
      <c r="D74" s="107" t="s">
        <v>152</v>
      </c>
      <c r="E74" s="109" t="s">
        <v>28</v>
      </c>
    </row>
    <row r="75" spans="1:5" s="103" customFormat="1" ht="15">
      <c r="A75" s="104">
        <v>44734</v>
      </c>
      <c r="B75" s="105">
        <v>44734</v>
      </c>
      <c r="C75" s="106">
        <v>150</v>
      </c>
      <c r="D75" s="107" t="s">
        <v>153</v>
      </c>
      <c r="E75" s="109" t="s">
        <v>28</v>
      </c>
    </row>
    <row r="76" spans="1:5" s="103" customFormat="1" ht="15">
      <c r="A76" s="104">
        <v>44734</v>
      </c>
      <c r="B76" s="105">
        <v>44734</v>
      </c>
      <c r="C76" s="106">
        <v>200</v>
      </c>
      <c r="D76" s="107" t="s">
        <v>98</v>
      </c>
      <c r="E76" s="109" t="s">
        <v>28</v>
      </c>
    </row>
    <row r="77" spans="1:5" s="103" customFormat="1" ht="15">
      <c r="A77" s="104">
        <v>44734</v>
      </c>
      <c r="B77" s="105">
        <v>44734</v>
      </c>
      <c r="C77" s="106">
        <v>260</v>
      </c>
      <c r="D77" s="107" t="s">
        <v>154</v>
      </c>
      <c r="E77" s="109" t="s">
        <v>28</v>
      </c>
    </row>
    <row r="78" spans="1:5" s="103" customFormat="1" ht="15">
      <c r="A78" s="104">
        <v>44734</v>
      </c>
      <c r="B78" s="105">
        <v>44734</v>
      </c>
      <c r="C78" s="106">
        <v>200</v>
      </c>
      <c r="D78" s="107" t="s">
        <v>155</v>
      </c>
      <c r="E78" s="109" t="s">
        <v>28</v>
      </c>
    </row>
    <row r="79" spans="1:5" s="103" customFormat="1" ht="15">
      <c r="A79" s="104">
        <v>44734</v>
      </c>
      <c r="B79" s="105">
        <v>44734</v>
      </c>
      <c r="C79" s="106">
        <v>500</v>
      </c>
      <c r="D79" s="107" t="s">
        <v>156</v>
      </c>
      <c r="E79" s="109" t="s">
        <v>28</v>
      </c>
    </row>
    <row r="80" spans="1:5" s="103" customFormat="1" ht="15">
      <c r="A80" s="104">
        <v>44735</v>
      </c>
      <c r="B80" s="105">
        <v>44735</v>
      </c>
      <c r="C80" s="106">
        <v>300</v>
      </c>
      <c r="D80" s="107" t="s">
        <v>157</v>
      </c>
      <c r="E80" s="109" t="s">
        <v>28</v>
      </c>
    </row>
    <row r="81" spans="1:5" s="103" customFormat="1" ht="15">
      <c r="A81" s="104">
        <v>44735</v>
      </c>
      <c r="B81" s="105">
        <v>44735</v>
      </c>
      <c r="C81" s="106">
        <v>350</v>
      </c>
      <c r="D81" s="107" t="s">
        <v>158</v>
      </c>
      <c r="E81" s="109" t="s">
        <v>28</v>
      </c>
    </row>
    <row r="82" spans="1:5" s="103" customFormat="1" ht="15">
      <c r="A82" s="104">
        <v>44735</v>
      </c>
      <c r="B82" s="105">
        <v>44735</v>
      </c>
      <c r="C82" s="106">
        <v>300</v>
      </c>
      <c r="D82" s="107" t="s">
        <v>159</v>
      </c>
      <c r="E82" s="109" t="s">
        <v>28</v>
      </c>
    </row>
    <row r="83" spans="1:5" s="103" customFormat="1" ht="15">
      <c r="A83" s="104">
        <v>44735</v>
      </c>
      <c r="B83" s="105">
        <v>44735</v>
      </c>
      <c r="C83" s="106">
        <v>350</v>
      </c>
      <c r="D83" s="107" t="s">
        <v>160</v>
      </c>
      <c r="E83" s="109" t="s">
        <v>28</v>
      </c>
    </row>
    <row r="84" spans="1:5" s="103" customFormat="1" ht="15">
      <c r="A84" s="104">
        <v>44735</v>
      </c>
      <c r="B84" s="105">
        <v>44735</v>
      </c>
      <c r="C84" s="106">
        <v>200</v>
      </c>
      <c r="D84" s="107" t="s">
        <v>161</v>
      </c>
      <c r="E84" s="109" t="s">
        <v>28</v>
      </c>
    </row>
    <row r="85" spans="1:5" s="103" customFormat="1" ht="15">
      <c r="A85" s="104">
        <v>44735</v>
      </c>
      <c r="B85" s="105">
        <v>44735</v>
      </c>
      <c r="C85" s="106">
        <v>250</v>
      </c>
      <c r="D85" s="107" t="s">
        <v>162</v>
      </c>
      <c r="E85" s="109" t="s">
        <v>28</v>
      </c>
    </row>
    <row r="86" spans="1:5" s="103" customFormat="1" ht="15">
      <c r="A86" s="104">
        <v>44735</v>
      </c>
      <c r="B86" s="105">
        <v>44735</v>
      </c>
      <c r="C86" s="106">
        <v>100</v>
      </c>
      <c r="D86" s="107" t="s">
        <v>163</v>
      </c>
      <c r="E86" s="109" t="s">
        <v>28</v>
      </c>
    </row>
    <row r="87" spans="1:5" s="103" customFormat="1" ht="15">
      <c r="A87" s="104">
        <v>44735</v>
      </c>
      <c r="B87" s="105">
        <v>44735</v>
      </c>
      <c r="C87" s="106">
        <v>200</v>
      </c>
      <c r="D87" s="107" t="s">
        <v>164</v>
      </c>
      <c r="E87" s="109" t="s">
        <v>28</v>
      </c>
    </row>
    <row r="88" spans="1:5" s="103" customFormat="1" ht="15">
      <c r="A88" s="104">
        <v>44735</v>
      </c>
      <c r="B88" s="105">
        <v>44735</v>
      </c>
      <c r="C88" s="106">
        <v>1000</v>
      </c>
      <c r="D88" s="107" t="s">
        <v>165</v>
      </c>
      <c r="E88" s="109" t="s">
        <v>28</v>
      </c>
    </row>
    <row r="89" spans="1:5" s="103" customFormat="1" ht="15">
      <c r="A89" s="104">
        <v>44735</v>
      </c>
      <c r="B89" s="105">
        <v>44735</v>
      </c>
      <c r="C89" s="106">
        <v>400</v>
      </c>
      <c r="D89" s="107" t="s">
        <v>166</v>
      </c>
      <c r="E89" s="109" t="s">
        <v>28</v>
      </c>
    </row>
    <row r="90" spans="1:5" s="103" customFormat="1" ht="15">
      <c r="A90" s="104">
        <v>44735</v>
      </c>
      <c r="B90" s="105">
        <v>44735</v>
      </c>
      <c r="C90" s="106">
        <v>500</v>
      </c>
      <c r="D90" s="107" t="s">
        <v>167</v>
      </c>
      <c r="E90" s="109" t="s">
        <v>28</v>
      </c>
    </row>
    <row r="91" spans="1:5" s="103" customFormat="1" ht="15">
      <c r="A91" s="104">
        <v>44735</v>
      </c>
      <c r="B91" s="105">
        <v>44735</v>
      </c>
      <c r="C91" s="106">
        <v>100</v>
      </c>
      <c r="D91" s="107" t="s">
        <v>168</v>
      </c>
      <c r="E91" s="109" t="s">
        <v>28</v>
      </c>
    </row>
    <row r="92" spans="1:5" s="103" customFormat="1" ht="15">
      <c r="A92" s="104">
        <v>44735</v>
      </c>
      <c r="B92" s="105">
        <v>44735</v>
      </c>
      <c r="C92" s="106">
        <v>1000</v>
      </c>
      <c r="D92" s="107" t="s">
        <v>169</v>
      </c>
      <c r="E92" s="109" t="s">
        <v>28</v>
      </c>
    </row>
    <row r="93" spans="1:5" s="103" customFormat="1" ht="15">
      <c r="A93" s="104">
        <v>44736</v>
      </c>
      <c r="B93" s="105">
        <v>44736</v>
      </c>
      <c r="C93" s="106">
        <v>100</v>
      </c>
      <c r="D93" s="107" t="s">
        <v>170</v>
      </c>
      <c r="E93" s="109" t="s">
        <v>28</v>
      </c>
    </row>
    <row r="94" spans="1:5" s="103" customFormat="1" ht="15">
      <c r="A94" s="104">
        <v>44736</v>
      </c>
      <c r="B94" s="105">
        <v>44736</v>
      </c>
      <c r="C94" s="106">
        <v>300</v>
      </c>
      <c r="D94" s="107" t="s">
        <v>171</v>
      </c>
      <c r="E94" s="109" t="s">
        <v>28</v>
      </c>
    </row>
    <row r="95" spans="1:5" s="103" customFormat="1" ht="15">
      <c r="A95" s="104">
        <v>44736</v>
      </c>
      <c r="B95" s="105">
        <v>44736</v>
      </c>
      <c r="C95" s="106">
        <v>500</v>
      </c>
      <c r="D95" s="107" t="s">
        <v>172</v>
      </c>
      <c r="E95" s="109" t="s">
        <v>28</v>
      </c>
    </row>
    <row r="96" spans="1:5" s="103" customFormat="1" ht="15">
      <c r="A96" s="104">
        <v>44736</v>
      </c>
      <c r="B96" s="105">
        <v>44736</v>
      </c>
      <c r="C96" s="106">
        <v>350</v>
      </c>
      <c r="D96" s="107" t="s">
        <v>173</v>
      </c>
      <c r="E96" s="109" t="s">
        <v>28</v>
      </c>
    </row>
    <row r="97" spans="1:5" s="103" customFormat="1" ht="15">
      <c r="A97" s="104">
        <v>44736</v>
      </c>
      <c r="B97" s="105">
        <v>44736</v>
      </c>
      <c r="C97" s="106">
        <v>500</v>
      </c>
      <c r="D97" s="107" t="s">
        <v>174</v>
      </c>
      <c r="E97" s="109" t="s">
        <v>28</v>
      </c>
    </row>
    <row r="98" spans="1:5" s="103" customFormat="1" ht="15">
      <c r="A98" s="104">
        <v>44736</v>
      </c>
      <c r="B98" s="105">
        <v>44736</v>
      </c>
      <c r="C98" s="106">
        <v>500</v>
      </c>
      <c r="D98" s="107" t="s">
        <v>175</v>
      </c>
      <c r="E98" s="109" t="s">
        <v>28</v>
      </c>
    </row>
    <row r="99" spans="1:5" s="103" customFormat="1" ht="15">
      <c r="A99" s="104">
        <v>44736</v>
      </c>
      <c r="B99" s="105">
        <v>44736</v>
      </c>
      <c r="C99" s="106">
        <v>214</v>
      </c>
      <c r="D99" s="107" t="s">
        <v>176</v>
      </c>
      <c r="E99" s="109" t="s">
        <v>28</v>
      </c>
    </row>
    <row r="100" spans="1:5" s="103" customFormat="1" ht="15">
      <c r="A100" s="104">
        <v>44736</v>
      </c>
      <c r="B100" s="105">
        <v>44736</v>
      </c>
      <c r="C100" s="106">
        <v>400</v>
      </c>
      <c r="D100" s="107" t="s">
        <v>177</v>
      </c>
      <c r="E100" s="109" t="s">
        <v>28</v>
      </c>
    </row>
    <row r="101" spans="1:5" s="103" customFormat="1" ht="15">
      <c r="A101" s="104">
        <v>44736</v>
      </c>
      <c r="B101" s="105">
        <v>44736</v>
      </c>
      <c r="C101" s="106">
        <v>500</v>
      </c>
      <c r="D101" s="107" t="s">
        <v>75</v>
      </c>
      <c r="E101" s="109" t="s">
        <v>28</v>
      </c>
    </row>
    <row r="102" spans="1:5" s="103" customFormat="1" ht="15">
      <c r="A102" s="104">
        <v>44736</v>
      </c>
      <c r="B102" s="105">
        <v>44736</v>
      </c>
      <c r="C102" s="106">
        <v>200</v>
      </c>
      <c r="D102" s="107" t="s">
        <v>111</v>
      </c>
      <c r="E102" s="109" t="s">
        <v>28</v>
      </c>
    </row>
    <row r="103" spans="1:5" s="103" customFormat="1" ht="15">
      <c r="A103" s="104">
        <v>44736</v>
      </c>
      <c r="B103" s="105">
        <v>44736</v>
      </c>
      <c r="C103" s="106">
        <v>200</v>
      </c>
      <c r="D103" s="107" t="s">
        <v>140</v>
      </c>
      <c r="E103" s="109" t="s">
        <v>28</v>
      </c>
    </row>
    <row r="104" spans="1:5" s="103" customFormat="1" ht="15">
      <c r="A104" s="104">
        <v>44736</v>
      </c>
      <c r="B104" s="105">
        <v>44736</v>
      </c>
      <c r="C104" s="106">
        <v>300</v>
      </c>
      <c r="D104" s="107" t="s">
        <v>178</v>
      </c>
      <c r="E104" s="109" t="s">
        <v>28</v>
      </c>
    </row>
    <row r="105" spans="1:5" s="103" customFormat="1" ht="15">
      <c r="A105" s="104">
        <v>44736</v>
      </c>
      <c r="B105" s="105">
        <v>44736</v>
      </c>
      <c r="C105" s="106">
        <v>500</v>
      </c>
      <c r="D105" s="107" t="s">
        <v>175</v>
      </c>
      <c r="E105" s="109" t="s">
        <v>28</v>
      </c>
    </row>
    <row r="106" spans="1:5" s="103" customFormat="1" ht="15">
      <c r="A106" s="104">
        <v>44737</v>
      </c>
      <c r="B106" s="105">
        <v>44737</v>
      </c>
      <c r="C106" s="106">
        <v>232.36</v>
      </c>
      <c r="D106" s="107" t="s">
        <v>181</v>
      </c>
      <c r="E106" s="109" t="s">
        <v>28</v>
      </c>
    </row>
    <row r="107" spans="1:5" s="103" customFormat="1" ht="15">
      <c r="A107" s="104">
        <v>44737</v>
      </c>
      <c r="B107" s="105">
        <v>44737</v>
      </c>
      <c r="C107" s="106">
        <v>500</v>
      </c>
      <c r="D107" s="107" t="s">
        <v>136</v>
      </c>
      <c r="E107" s="109" t="s">
        <v>28</v>
      </c>
    </row>
    <row r="108" spans="1:5" s="103" customFormat="1" ht="15">
      <c r="A108" s="104">
        <v>44737</v>
      </c>
      <c r="B108" s="105">
        <v>44737</v>
      </c>
      <c r="C108" s="106">
        <v>250</v>
      </c>
      <c r="D108" s="107" t="s">
        <v>72</v>
      </c>
      <c r="E108" s="109" t="s">
        <v>28</v>
      </c>
    </row>
    <row r="109" spans="1:5" s="103" customFormat="1" ht="15">
      <c r="A109" s="104">
        <v>44737</v>
      </c>
      <c r="B109" s="105">
        <v>44737</v>
      </c>
      <c r="C109" s="106">
        <v>100</v>
      </c>
      <c r="D109" s="107" t="s">
        <v>182</v>
      </c>
      <c r="E109" s="109" t="s">
        <v>28</v>
      </c>
    </row>
    <row r="110" spans="1:5" s="103" customFormat="1" ht="15">
      <c r="A110" s="104">
        <v>44737</v>
      </c>
      <c r="B110" s="105">
        <v>44737</v>
      </c>
      <c r="C110" s="106">
        <v>1000</v>
      </c>
      <c r="D110" s="107" t="s">
        <v>183</v>
      </c>
      <c r="E110" s="109" t="s">
        <v>28</v>
      </c>
    </row>
    <row r="111" spans="1:5" s="103" customFormat="1" ht="15">
      <c r="A111" s="104">
        <v>44737</v>
      </c>
      <c r="B111" s="105">
        <v>44737</v>
      </c>
      <c r="C111" s="106">
        <v>300</v>
      </c>
      <c r="D111" s="107" t="s">
        <v>184</v>
      </c>
      <c r="E111" s="109" t="s">
        <v>28</v>
      </c>
    </row>
    <row r="112" spans="1:5" s="103" customFormat="1" ht="15">
      <c r="A112" s="104">
        <v>44739</v>
      </c>
      <c r="B112" s="105">
        <v>44739</v>
      </c>
      <c r="C112" s="106">
        <v>200</v>
      </c>
      <c r="D112" s="107" t="s">
        <v>185</v>
      </c>
      <c r="E112" s="109" t="s">
        <v>28</v>
      </c>
    </row>
    <row r="113" spans="1:5" s="103" customFormat="1" ht="15">
      <c r="A113" s="104">
        <v>44739</v>
      </c>
      <c r="B113" s="105">
        <v>44739</v>
      </c>
      <c r="C113" s="106">
        <v>450</v>
      </c>
      <c r="D113" s="107" t="s">
        <v>186</v>
      </c>
      <c r="E113" s="109" t="s">
        <v>28</v>
      </c>
    </row>
    <row r="114" spans="1:5" s="103" customFormat="1" ht="15">
      <c r="A114" s="104">
        <v>44739</v>
      </c>
      <c r="B114" s="105">
        <v>44739</v>
      </c>
      <c r="C114" s="106">
        <v>1000</v>
      </c>
      <c r="D114" s="107" t="s">
        <v>183</v>
      </c>
      <c r="E114" s="109" t="s">
        <v>28</v>
      </c>
    </row>
    <row r="115" spans="1:5" s="103" customFormat="1" ht="15">
      <c r="A115" s="104">
        <v>44739</v>
      </c>
      <c r="B115" s="105">
        <v>44739</v>
      </c>
      <c r="C115" s="106">
        <v>300</v>
      </c>
      <c r="D115" s="107" t="s">
        <v>187</v>
      </c>
      <c r="E115" s="109" t="s">
        <v>28</v>
      </c>
    </row>
    <row r="116" spans="1:5" s="103" customFormat="1" ht="15">
      <c r="A116" s="104">
        <v>44739</v>
      </c>
      <c r="B116" s="105">
        <v>44739</v>
      </c>
      <c r="C116" s="106">
        <v>1000</v>
      </c>
      <c r="D116" s="107" t="s">
        <v>74</v>
      </c>
      <c r="E116" s="109" t="s">
        <v>28</v>
      </c>
    </row>
    <row r="117" spans="1:5" s="103" customFormat="1" ht="15">
      <c r="A117" s="104">
        <v>44739</v>
      </c>
      <c r="B117" s="105">
        <v>44739</v>
      </c>
      <c r="C117" s="106">
        <v>700</v>
      </c>
      <c r="D117" s="107" t="s">
        <v>188</v>
      </c>
      <c r="E117" s="109" t="s">
        <v>28</v>
      </c>
    </row>
    <row r="118" spans="1:5" s="103" customFormat="1" ht="15">
      <c r="A118" s="104">
        <v>44740</v>
      </c>
      <c r="B118" s="105">
        <v>44740</v>
      </c>
      <c r="C118" s="106">
        <v>1000</v>
      </c>
      <c r="D118" s="107" t="s">
        <v>189</v>
      </c>
      <c r="E118" s="109" t="s">
        <v>28</v>
      </c>
    </row>
    <row r="119" spans="1:5" s="103" customFormat="1" ht="15">
      <c r="A119" s="104">
        <v>44740</v>
      </c>
      <c r="B119" s="105">
        <v>44740</v>
      </c>
      <c r="C119" s="106">
        <v>1000</v>
      </c>
      <c r="D119" s="107" t="s">
        <v>190</v>
      </c>
      <c r="E119" s="109" t="s">
        <v>28</v>
      </c>
    </row>
    <row r="120" spans="1:5" s="103" customFormat="1" ht="15">
      <c r="A120" s="104">
        <v>44740</v>
      </c>
      <c r="B120" s="105">
        <v>44740</v>
      </c>
      <c r="C120" s="106">
        <v>250</v>
      </c>
      <c r="D120" s="107" t="s">
        <v>191</v>
      </c>
      <c r="E120" s="109" t="s">
        <v>28</v>
      </c>
    </row>
    <row r="121" spans="1:5" s="103" customFormat="1" ht="15">
      <c r="A121" s="104">
        <v>44740</v>
      </c>
      <c r="B121" s="105">
        <v>44740</v>
      </c>
      <c r="C121" s="106">
        <v>200</v>
      </c>
      <c r="D121" s="107" t="s">
        <v>192</v>
      </c>
      <c r="E121" s="109" t="s">
        <v>28</v>
      </c>
    </row>
    <row r="122" spans="1:5" s="103" customFormat="1" ht="15">
      <c r="A122" s="104">
        <v>44740</v>
      </c>
      <c r="B122" s="105">
        <v>44740</v>
      </c>
      <c r="C122" s="106">
        <v>400</v>
      </c>
      <c r="D122" s="107" t="s">
        <v>193</v>
      </c>
      <c r="E122" s="109" t="s">
        <v>28</v>
      </c>
    </row>
    <row r="123" spans="1:5" s="103" customFormat="1" ht="15">
      <c r="A123" s="104">
        <v>44740</v>
      </c>
      <c r="B123" s="105">
        <v>44740</v>
      </c>
      <c r="C123" s="106">
        <v>100</v>
      </c>
      <c r="D123" s="107" t="s">
        <v>194</v>
      </c>
      <c r="E123" s="109" t="s">
        <v>28</v>
      </c>
    </row>
    <row r="124" spans="1:5" s="103" customFormat="1" ht="15">
      <c r="A124" s="104">
        <v>44741</v>
      </c>
      <c r="B124" s="105">
        <v>44741</v>
      </c>
      <c r="C124" s="106">
        <v>100</v>
      </c>
      <c r="D124" s="107" t="s">
        <v>195</v>
      </c>
      <c r="E124" s="109" t="s">
        <v>28</v>
      </c>
    </row>
    <row r="125" spans="1:5" s="103" customFormat="1" ht="15">
      <c r="A125" s="104">
        <v>44741</v>
      </c>
      <c r="B125" s="105">
        <v>44741</v>
      </c>
      <c r="C125" s="106">
        <v>300</v>
      </c>
      <c r="D125" s="107" t="s">
        <v>196</v>
      </c>
      <c r="E125" s="109" t="s">
        <v>28</v>
      </c>
    </row>
    <row r="126" spans="1:5" s="103" customFormat="1" ht="15">
      <c r="A126" s="104">
        <v>44741</v>
      </c>
      <c r="B126" s="105">
        <v>44741</v>
      </c>
      <c r="C126" s="106">
        <v>500</v>
      </c>
      <c r="D126" s="107" t="s">
        <v>197</v>
      </c>
      <c r="E126" s="109" t="s">
        <v>28</v>
      </c>
    </row>
    <row r="127" spans="1:5" s="103" customFormat="1" ht="15">
      <c r="A127" s="104">
        <v>44741</v>
      </c>
      <c r="B127" s="105">
        <v>44741</v>
      </c>
      <c r="C127" s="106">
        <v>200</v>
      </c>
      <c r="D127" s="107" t="s">
        <v>185</v>
      </c>
      <c r="E127" s="109" t="s">
        <v>28</v>
      </c>
    </row>
    <row r="128" spans="1:5" s="103" customFormat="1" ht="15">
      <c r="A128" s="104">
        <v>44741</v>
      </c>
      <c r="B128" s="105">
        <v>44741</v>
      </c>
      <c r="C128" s="106">
        <v>1000</v>
      </c>
      <c r="D128" s="107" t="s">
        <v>198</v>
      </c>
      <c r="E128" s="109" t="s">
        <v>28</v>
      </c>
    </row>
    <row r="129" spans="1:5" s="103" customFormat="1" ht="15">
      <c r="A129" s="104">
        <v>44741</v>
      </c>
      <c r="B129" s="105">
        <v>44741</v>
      </c>
      <c r="C129" s="106">
        <v>300</v>
      </c>
      <c r="D129" s="107" t="s">
        <v>199</v>
      </c>
      <c r="E129" s="109" t="s">
        <v>28</v>
      </c>
    </row>
    <row r="130" spans="1:5" s="103" customFormat="1" ht="15">
      <c r="A130" s="104">
        <v>44742</v>
      </c>
      <c r="B130" s="105">
        <v>44742</v>
      </c>
      <c r="C130" s="106">
        <v>100</v>
      </c>
      <c r="D130" s="107" t="s">
        <v>200</v>
      </c>
      <c r="E130" s="109" t="s">
        <v>28</v>
      </c>
    </row>
    <row r="131" spans="1:5" s="103" customFormat="1" ht="15">
      <c r="A131" s="104">
        <v>44742</v>
      </c>
      <c r="B131" s="105">
        <v>44742</v>
      </c>
      <c r="C131" s="106">
        <v>300</v>
      </c>
      <c r="D131" s="107" t="s">
        <v>201</v>
      </c>
      <c r="E131" s="109" t="s">
        <v>28</v>
      </c>
    </row>
    <row r="132" spans="1:5" s="103" customFormat="1" ht="15">
      <c r="A132" s="104">
        <v>44742</v>
      </c>
      <c r="B132" s="105">
        <v>44742</v>
      </c>
      <c r="C132" s="106">
        <v>250</v>
      </c>
      <c r="D132" s="107" t="s">
        <v>202</v>
      </c>
      <c r="E132" s="109" t="s">
        <v>28</v>
      </c>
    </row>
    <row r="133" spans="1:5" s="103" customFormat="1" ht="15">
      <c r="A133" s="104">
        <v>44742</v>
      </c>
      <c r="B133" s="105">
        <v>44742</v>
      </c>
      <c r="C133" s="106">
        <v>1000</v>
      </c>
      <c r="D133" s="107" t="s">
        <v>74</v>
      </c>
      <c r="E133" s="109" t="s">
        <v>28</v>
      </c>
    </row>
    <row r="134" spans="1:5" s="103" customFormat="1" ht="15">
      <c r="A134" s="104">
        <v>44742</v>
      </c>
      <c r="B134" s="105">
        <v>44742</v>
      </c>
      <c r="C134" s="106">
        <v>400</v>
      </c>
      <c r="D134" s="107" t="s">
        <v>203</v>
      </c>
      <c r="E134" s="109" t="s">
        <v>28</v>
      </c>
    </row>
    <row r="135" spans="1:5" s="103" customFormat="1" ht="15">
      <c r="A135" s="104">
        <v>44742</v>
      </c>
      <c r="B135" s="105">
        <v>44742</v>
      </c>
      <c r="C135" s="106">
        <v>200</v>
      </c>
      <c r="D135" s="107" t="s">
        <v>204</v>
      </c>
      <c r="E135" s="109" t="s">
        <v>28</v>
      </c>
    </row>
    <row r="136" spans="1:5" s="103" customFormat="1" ht="15">
      <c r="A136" s="104">
        <v>44742</v>
      </c>
      <c r="B136" s="105">
        <v>44742</v>
      </c>
      <c r="C136" s="106">
        <v>200</v>
      </c>
      <c r="D136" s="107" t="s">
        <v>205</v>
      </c>
      <c r="E136" s="109" t="s">
        <v>28</v>
      </c>
    </row>
    <row r="137" spans="1:5" s="103" customFormat="1" ht="15">
      <c r="A137" s="104">
        <v>44742</v>
      </c>
      <c r="B137" s="105">
        <v>44742</v>
      </c>
      <c r="C137" s="106">
        <v>50</v>
      </c>
      <c r="D137" s="107" t="s">
        <v>206</v>
      </c>
      <c r="E137" s="109" t="s">
        <v>28</v>
      </c>
    </row>
    <row r="138" spans="1:5" s="103" customFormat="1" ht="15">
      <c r="A138" s="104"/>
      <c r="B138" s="105"/>
      <c r="C138" s="106"/>
      <c r="D138" s="107"/>
      <c r="E138" s="109"/>
    </row>
    <row r="139" spans="1:5" s="103" customFormat="1" ht="15">
      <c r="A139" s="104"/>
      <c r="B139" s="105"/>
      <c r="C139" s="106"/>
      <c r="D139" s="107"/>
      <c r="E139" s="109"/>
    </row>
    <row r="140" spans="1:5" s="103" customFormat="1" ht="15">
      <c r="A140" s="104"/>
      <c r="B140" s="105"/>
      <c r="C140" s="106"/>
      <c r="D140" s="107"/>
      <c r="E140" s="109"/>
    </row>
    <row r="141" spans="1:5" s="103" customFormat="1" ht="15">
      <c r="A141" s="104"/>
      <c r="B141" s="105"/>
      <c r="C141" s="106"/>
      <c r="D141" s="107"/>
      <c r="E141" s="109"/>
    </row>
    <row r="142" spans="1:5" s="103" customFormat="1" ht="15">
      <c r="A142" s="104"/>
      <c r="B142" s="105"/>
      <c r="C142" s="106"/>
      <c r="D142" s="107"/>
      <c r="E142" s="109"/>
    </row>
    <row r="143" spans="1:5" s="103" customFormat="1" ht="15">
      <c r="A143" s="104"/>
      <c r="B143" s="105"/>
      <c r="C143" s="106"/>
      <c r="D143" s="107"/>
      <c r="E143" s="109"/>
    </row>
    <row r="144" spans="1:5" s="103" customFormat="1" ht="15">
      <c r="A144" s="104"/>
      <c r="B144" s="105"/>
      <c r="C144" s="106"/>
      <c r="D144" s="107"/>
      <c r="E144" s="109"/>
    </row>
    <row r="145" spans="1:5" ht="30" customHeight="1">
      <c r="A145" s="156" t="s">
        <v>36</v>
      </c>
      <c r="B145" s="156"/>
      <c r="C145" s="33">
        <v>52356.36</v>
      </c>
      <c r="D145" s="110"/>
      <c r="E145" s="111"/>
    </row>
    <row r="146" spans="1:5" ht="30" customHeight="1">
      <c r="A146" s="156" t="s">
        <v>37</v>
      </c>
      <c r="B146" s="156"/>
      <c r="C146" s="33">
        <v>0</v>
      </c>
      <c r="D146" s="110"/>
      <c r="E146" s="111"/>
    </row>
    <row r="147" ht="15">
      <c r="C147" s="112"/>
    </row>
    <row r="154" ht="16.5" customHeight="1"/>
  </sheetData>
  <sheetProtection selectLockedCells="1" selectUnlockedCells="1"/>
  <mergeCells count="7">
    <mergeCell ref="A146:B146"/>
    <mergeCell ref="B1:E1"/>
    <mergeCell ref="B2:E2"/>
    <mergeCell ref="B4:E4"/>
    <mergeCell ref="B5:E5"/>
    <mergeCell ref="C6:D6"/>
    <mergeCell ref="A145:B14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E38"/>
  <sheetViews>
    <sheetView showGridLines="0" zoomScalePageLayoutView="0" workbookViewId="0" topLeftCell="A4">
      <selection activeCell="C31" sqref="C31"/>
    </sheetView>
  </sheetViews>
  <sheetFormatPr defaultColWidth="11.421875" defaultRowHeight="12.75"/>
  <cols>
    <col min="1" max="2" width="20.8515625" style="1" customWidth="1"/>
    <col min="3" max="3" width="17.8515625" style="113" customWidth="1"/>
    <col min="4" max="4" width="28.421875" style="3" customWidth="1"/>
    <col min="5" max="5" width="59.00390625" style="4" customWidth="1"/>
    <col min="6" max="252" width="8.8515625" style="4" customWidth="1"/>
    <col min="253" max="16384" width="11.421875" style="4" customWidth="1"/>
  </cols>
  <sheetData>
    <row r="1" spans="3:5" ht="18.75">
      <c r="C1" s="143" t="s">
        <v>0</v>
      </c>
      <c r="D1" s="143"/>
      <c r="E1" s="143"/>
    </row>
    <row r="2" spans="3:5" ht="18.75">
      <c r="C2" s="143" t="s">
        <v>1</v>
      </c>
      <c r="D2" s="143"/>
      <c r="E2" s="143"/>
    </row>
    <row r="3" spans="3:5" ht="18" customHeight="1">
      <c r="C3" s="114"/>
      <c r="D3" s="5"/>
      <c r="E3" s="80"/>
    </row>
    <row r="4" spans="3:5" ht="18.75">
      <c r="C4" s="154" t="s">
        <v>38</v>
      </c>
      <c r="D4" s="154"/>
      <c r="E4" s="154"/>
    </row>
    <row r="5" spans="3:5" ht="18.75">
      <c r="C5" s="154" t="s">
        <v>39</v>
      </c>
      <c r="D5" s="154"/>
      <c r="E5" s="154"/>
    </row>
    <row r="6" spans="3:5" ht="18.75">
      <c r="C6" s="143" t="s">
        <v>56</v>
      </c>
      <c r="D6" s="143"/>
      <c r="E6" s="143"/>
    </row>
    <row r="8" spans="1:5" ht="60">
      <c r="A8" s="99" t="s">
        <v>40</v>
      </c>
      <c r="B8" s="100" t="s">
        <v>41</v>
      </c>
      <c r="C8" s="100" t="s">
        <v>18</v>
      </c>
      <c r="D8" s="82" t="s">
        <v>25</v>
      </c>
      <c r="E8" s="83" t="s">
        <v>19</v>
      </c>
    </row>
    <row r="9" spans="1:5" ht="15">
      <c r="A9" s="86">
        <v>44716</v>
      </c>
      <c r="B9" s="115">
        <v>44716</v>
      </c>
      <c r="C9" s="116">
        <v>500</v>
      </c>
      <c r="D9" s="117" t="s">
        <v>82</v>
      </c>
      <c r="E9" s="118" t="s">
        <v>28</v>
      </c>
    </row>
    <row r="10" spans="1:5" ht="15">
      <c r="A10" s="86">
        <v>44722</v>
      </c>
      <c r="B10" s="115">
        <v>44722</v>
      </c>
      <c r="C10" s="116">
        <v>500</v>
      </c>
      <c r="D10" s="117" t="s">
        <v>83</v>
      </c>
      <c r="E10" s="118" t="s">
        <v>28</v>
      </c>
    </row>
    <row r="11" spans="1:5" ht="15">
      <c r="A11" s="86">
        <v>44728</v>
      </c>
      <c r="B11" s="115">
        <v>44728</v>
      </c>
      <c r="C11" s="116">
        <v>300</v>
      </c>
      <c r="D11" s="117" t="s">
        <v>119</v>
      </c>
      <c r="E11" s="118" t="s">
        <v>28</v>
      </c>
    </row>
    <row r="12" spans="1:5" ht="15">
      <c r="A12" s="86">
        <v>44728</v>
      </c>
      <c r="B12" s="115">
        <v>44728</v>
      </c>
      <c r="C12" s="116">
        <v>1000</v>
      </c>
      <c r="D12" s="117" t="s">
        <v>120</v>
      </c>
      <c r="E12" s="118" t="s">
        <v>28</v>
      </c>
    </row>
    <row r="13" spans="1:5" ht="15">
      <c r="A13" s="86">
        <v>44729</v>
      </c>
      <c r="B13" s="115">
        <v>44729</v>
      </c>
      <c r="C13" s="116">
        <v>200</v>
      </c>
      <c r="D13" s="117" t="s">
        <v>83</v>
      </c>
      <c r="E13" s="118" t="s">
        <v>28</v>
      </c>
    </row>
    <row r="14" spans="1:5" ht="15">
      <c r="A14" s="86">
        <v>44730</v>
      </c>
      <c r="B14" s="115">
        <v>44730</v>
      </c>
      <c r="C14" s="116">
        <v>500</v>
      </c>
      <c r="D14" s="117" t="s">
        <v>121</v>
      </c>
      <c r="E14" s="118" t="s">
        <v>28</v>
      </c>
    </row>
    <row r="15" spans="1:5" ht="15">
      <c r="A15" s="86">
        <v>44734</v>
      </c>
      <c r="B15" s="115">
        <v>44734</v>
      </c>
      <c r="C15" s="116">
        <v>100</v>
      </c>
      <c r="D15" s="117" t="s">
        <v>122</v>
      </c>
      <c r="E15" s="118" t="s">
        <v>28</v>
      </c>
    </row>
    <row r="16" spans="1:5" ht="15">
      <c r="A16" s="86">
        <v>44734</v>
      </c>
      <c r="B16" s="115">
        <v>44734</v>
      </c>
      <c r="C16" s="116">
        <v>500</v>
      </c>
      <c r="D16" s="117" t="s">
        <v>123</v>
      </c>
      <c r="E16" s="118" t="s">
        <v>28</v>
      </c>
    </row>
    <row r="17" spans="1:5" ht="15">
      <c r="A17" s="86">
        <v>44734</v>
      </c>
      <c r="B17" s="115">
        <v>44734</v>
      </c>
      <c r="C17" s="116">
        <v>200</v>
      </c>
      <c r="D17" s="107" t="s">
        <v>124</v>
      </c>
      <c r="E17" s="109" t="s">
        <v>28</v>
      </c>
    </row>
    <row r="18" spans="1:5" ht="15">
      <c r="A18" s="86">
        <v>44734</v>
      </c>
      <c r="B18" s="115">
        <v>44734</v>
      </c>
      <c r="C18" s="116">
        <v>300</v>
      </c>
      <c r="D18" s="107" t="s">
        <v>125</v>
      </c>
      <c r="E18" s="109" t="s">
        <v>28</v>
      </c>
    </row>
    <row r="19" spans="1:5" ht="15">
      <c r="A19" s="86">
        <v>44735</v>
      </c>
      <c r="B19" s="115">
        <v>44735</v>
      </c>
      <c r="C19" s="116">
        <v>500</v>
      </c>
      <c r="D19" s="107" t="s">
        <v>126</v>
      </c>
      <c r="E19" s="109" t="s">
        <v>28</v>
      </c>
    </row>
    <row r="20" spans="1:5" ht="15">
      <c r="A20" s="86">
        <v>44735</v>
      </c>
      <c r="B20" s="115">
        <v>44735</v>
      </c>
      <c r="C20" s="116">
        <v>200</v>
      </c>
      <c r="D20" s="117" t="s">
        <v>127</v>
      </c>
      <c r="E20" s="118" t="s">
        <v>28</v>
      </c>
    </row>
    <row r="21" spans="1:5" ht="15">
      <c r="A21" s="86">
        <v>44738</v>
      </c>
      <c r="B21" s="115">
        <v>44738</v>
      </c>
      <c r="C21" s="116">
        <v>500</v>
      </c>
      <c r="D21" s="117" t="s">
        <v>128</v>
      </c>
      <c r="E21" s="118" t="s">
        <v>28</v>
      </c>
    </row>
    <row r="22" spans="1:5" ht="15">
      <c r="A22" s="86">
        <v>44740</v>
      </c>
      <c r="B22" s="115">
        <v>44740</v>
      </c>
      <c r="C22" s="116">
        <v>500</v>
      </c>
      <c r="D22" s="117" t="s">
        <v>129</v>
      </c>
      <c r="E22" s="118" t="s">
        <v>28</v>
      </c>
    </row>
    <row r="23" spans="1:5" ht="15">
      <c r="A23" s="86">
        <v>44740</v>
      </c>
      <c r="B23" s="115">
        <v>44740</v>
      </c>
      <c r="C23" s="116">
        <v>400</v>
      </c>
      <c r="D23" s="117" t="s">
        <v>130</v>
      </c>
      <c r="E23" s="118" t="s">
        <v>28</v>
      </c>
    </row>
    <row r="24" spans="1:5" ht="15">
      <c r="A24" s="86">
        <v>44741</v>
      </c>
      <c r="B24" s="115">
        <v>44741</v>
      </c>
      <c r="C24" s="116">
        <v>500</v>
      </c>
      <c r="D24" s="117" t="s">
        <v>131</v>
      </c>
      <c r="E24" s="118" t="s">
        <v>28</v>
      </c>
    </row>
    <row r="25" spans="1:5" ht="15">
      <c r="A25" s="86">
        <v>44742</v>
      </c>
      <c r="B25" s="115">
        <v>44742</v>
      </c>
      <c r="C25" s="116">
        <v>200</v>
      </c>
      <c r="D25" s="107" t="s">
        <v>132</v>
      </c>
      <c r="E25" s="109" t="s">
        <v>28</v>
      </c>
    </row>
    <row r="26" spans="1:5" ht="15">
      <c r="A26" s="86"/>
      <c r="B26" s="115"/>
      <c r="C26" s="116"/>
      <c r="D26" s="107"/>
      <c r="E26" s="109" t="s">
        <v>28</v>
      </c>
    </row>
    <row r="27" spans="1:5" ht="15">
      <c r="A27" s="86"/>
      <c r="B27" s="115"/>
      <c r="C27" s="116"/>
      <c r="D27" s="107"/>
      <c r="E27" s="109" t="s">
        <v>28</v>
      </c>
    </row>
    <row r="28" spans="1:5" ht="15">
      <c r="A28" s="86"/>
      <c r="B28" s="115"/>
      <c r="C28" s="116"/>
      <c r="D28" s="107"/>
      <c r="E28" s="109"/>
    </row>
    <row r="29" spans="1:5" ht="15">
      <c r="A29" s="86"/>
      <c r="B29" s="115"/>
      <c r="C29" s="116"/>
      <c r="D29" s="117"/>
      <c r="E29" s="118"/>
    </row>
    <row r="30" spans="1:5" ht="15">
      <c r="A30" s="86"/>
      <c r="B30" s="115"/>
      <c r="C30" s="116"/>
      <c r="D30" s="117"/>
      <c r="E30" s="118"/>
    </row>
    <row r="31" spans="1:5" ht="15">
      <c r="A31" s="86"/>
      <c r="B31" s="115"/>
      <c r="C31" s="116"/>
      <c r="D31" s="117"/>
      <c r="E31" s="118"/>
    </row>
    <row r="32" spans="1:5" ht="15">
      <c r="A32" s="86"/>
      <c r="B32" s="119"/>
      <c r="C32" s="116"/>
      <c r="D32" s="117"/>
      <c r="E32" s="118"/>
    </row>
    <row r="33" spans="1:5" ht="30" customHeight="1">
      <c r="A33" s="160" t="s">
        <v>42</v>
      </c>
      <c r="B33" s="160"/>
      <c r="C33" s="33">
        <v>6900</v>
      </c>
      <c r="D33" s="120"/>
      <c r="E33" s="121"/>
    </row>
    <row r="34" spans="1:5" ht="30" customHeight="1">
      <c r="A34" s="160" t="s">
        <v>43</v>
      </c>
      <c r="B34" s="160"/>
      <c r="C34" s="33">
        <v>0</v>
      </c>
      <c r="D34" s="120"/>
      <c r="E34" s="111"/>
    </row>
    <row r="38" ht="15">
      <c r="C38" s="122"/>
    </row>
  </sheetData>
  <sheetProtection selectLockedCells="1" selectUnlockedCells="1"/>
  <mergeCells count="7">
    <mergeCell ref="A34:B34"/>
    <mergeCell ref="C1:E1"/>
    <mergeCell ref="C2:E2"/>
    <mergeCell ref="C4:E4"/>
    <mergeCell ref="C5:E5"/>
    <mergeCell ref="C6:E6"/>
    <mergeCell ref="A33:B3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1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2" width="20.8515625" style="4" customWidth="1"/>
    <col min="3" max="3" width="15.8515625" style="4" customWidth="1"/>
    <col min="4" max="4" width="29.8515625" style="8" customWidth="1"/>
    <col min="5" max="5" width="35.00390625" style="4" customWidth="1"/>
    <col min="6" max="251" width="8.8515625" style="4" customWidth="1"/>
    <col min="252" max="16384" width="11.421875" style="4" customWidth="1"/>
  </cols>
  <sheetData>
    <row r="1" spans="2:5" ht="18.75">
      <c r="B1" s="143" t="s">
        <v>0</v>
      </c>
      <c r="C1" s="143"/>
      <c r="D1" s="143"/>
      <c r="E1" s="143"/>
    </row>
    <row r="2" spans="2:5" ht="18.75">
      <c r="B2" s="143" t="s">
        <v>1</v>
      </c>
      <c r="C2" s="143"/>
      <c r="D2" s="143"/>
      <c r="E2" s="143"/>
    </row>
    <row r="3" spans="2:5" ht="18" customHeight="1">
      <c r="B3" s="80"/>
      <c r="C3" s="80"/>
      <c r="D3" s="123"/>
      <c r="E3" s="124"/>
    </row>
    <row r="4" spans="2:5" ht="18.75">
      <c r="B4" s="154" t="s">
        <v>44</v>
      </c>
      <c r="C4" s="154"/>
      <c r="D4" s="154"/>
      <c r="E4" s="154"/>
    </row>
    <row r="5" spans="2:5" ht="18.75">
      <c r="B5" s="154" t="s">
        <v>61</v>
      </c>
      <c r="C5" s="154"/>
      <c r="D5" s="154"/>
      <c r="E5" s="154"/>
    </row>
    <row r="6" spans="4:5" ht="18.75">
      <c r="D6" s="159"/>
      <c r="E6" s="159"/>
    </row>
    <row r="8" spans="1:5" s="103" customFormat="1" ht="30">
      <c r="A8" s="99" t="s">
        <v>40</v>
      </c>
      <c r="B8" s="100" t="s">
        <v>34</v>
      </c>
      <c r="C8" s="100" t="s">
        <v>18</v>
      </c>
      <c r="D8" s="101" t="s">
        <v>25</v>
      </c>
      <c r="E8" s="102" t="s">
        <v>26</v>
      </c>
    </row>
    <row r="9" spans="1:5" s="103" customFormat="1" ht="14.25" customHeight="1">
      <c r="A9" s="118"/>
      <c r="B9" s="118"/>
      <c r="C9" s="118"/>
      <c r="D9" s="118"/>
      <c r="E9" s="118"/>
    </row>
    <row r="10" spans="1:5" ht="30" customHeight="1">
      <c r="A10" s="86">
        <v>44159</v>
      </c>
      <c r="B10" s="105">
        <v>44161</v>
      </c>
      <c r="C10" s="116">
        <v>0</v>
      </c>
      <c r="D10" s="117"/>
      <c r="E10" s="118" t="s">
        <v>28</v>
      </c>
    </row>
    <row r="11" spans="1:5" ht="30" customHeight="1">
      <c r="A11" s="161" t="s">
        <v>36</v>
      </c>
      <c r="B11" s="161"/>
      <c r="C11" s="125">
        <v>0</v>
      </c>
      <c r="D11" s="126"/>
      <c r="E11" s="127"/>
    </row>
    <row r="12" spans="1:5" ht="12.75" customHeight="1">
      <c r="A12" s="161" t="s">
        <v>45</v>
      </c>
      <c r="B12" s="161"/>
      <c r="C12" s="128"/>
      <c r="D12" s="126"/>
      <c r="E12" s="129"/>
    </row>
    <row r="17" ht="15" customHeight="1"/>
  </sheetData>
  <sheetProtection selectLockedCells="1" selectUnlockedCells="1"/>
  <mergeCells count="7">
    <mergeCell ref="A12:B12"/>
    <mergeCell ref="B1:E1"/>
    <mergeCell ref="B2:E2"/>
    <mergeCell ref="B4:E4"/>
    <mergeCell ref="B5:E5"/>
    <mergeCell ref="D6:E6"/>
    <mergeCell ref="A11:B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showGridLines="0" zoomScalePageLayoutView="0" workbookViewId="0" topLeftCell="A3">
      <selection activeCell="A10" sqref="A10"/>
    </sheetView>
  </sheetViews>
  <sheetFormatPr defaultColWidth="11.421875" defaultRowHeight="12.75"/>
  <cols>
    <col min="1" max="2" width="20.8515625" style="4" customWidth="1"/>
    <col min="3" max="3" width="15.8515625" style="8" customWidth="1"/>
    <col min="4" max="4" width="33.7109375" style="4" customWidth="1"/>
    <col min="5" max="5" width="35.00390625" style="4" customWidth="1"/>
    <col min="6" max="253" width="8.8515625" style="4" customWidth="1"/>
    <col min="254" max="16384" width="11.421875" style="4" customWidth="1"/>
  </cols>
  <sheetData>
    <row r="1" spans="2:5" ht="18.75">
      <c r="B1" s="143" t="s">
        <v>0</v>
      </c>
      <c r="C1" s="143"/>
      <c r="D1" s="143"/>
      <c r="E1" s="143"/>
    </row>
    <row r="2" spans="2:5" ht="18.75">
      <c r="B2" s="143" t="s">
        <v>1</v>
      </c>
      <c r="C2" s="143"/>
      <c r="D2" s="143"/>
      <c r="E2" s="143"/>
    </row>
    <row r="3" spans="2:5" ht="18" customHeight="1">
      <c r="B3" s="80"/>
      <c r="C3" s="123"/>
      <c r="D3" s="124"/>
      <c r="E3" s="124"/>
    </row>
    <row r="4" spans="2:5" ht="18.75">
      <c r="B4" s="154" t="s">
        <v>46</v>
      </c>
      <c r="C4" s="154"/>
      <c r="D4" s="154"/>
      <c r="E4" s="154"/>
    </row>
    <row r="5" spans="2:5" ht="18.75">
      <c r="B5" s="154" t="s">
        <v>56</v>
      </c>
      <c r="C5" s="154"/>
      <c r="D5" s="154"/>
      <c r="E5" s="154"/>
    </row>
    <row r="6" spans="3:5" ht="18.75">
      <c r="C6" s="159"/>
      <c r="D6" s="159"/>
      <c r="E6" s="130"/>
    </row>
    <row r="8" spans="1:5" s="103" customFormat="1" ht="30">
      <c r="A8" s="99" t="s">
        <v>40</v>
      </c>
      <c r="B8" s="100" t="s">
        <v>34</v>
      </c>
      <c r="C8" s="101" t="s">
        <v>18</v>
      </c>
      <c r="D8" s="100" t="s">
        <v>47</v>
      </c>
      <c r="E8" s="102" t="s">
        <v>26</v>
      </c>
    </row>
    <row r="9" spans="1:5" s="103" customFormat="1" ht="15">
      <c r="A9" s="86">
        <v>44734</v>
      </c>
      <c r="B9" s="86"/>
      <c r="C9" s="116">
        <v>500</v>
      </c>
      <c r="D9" s="131" t="s">
        <v>118</v>
      </c>
      <c r="E9" s="118" t="s">
        <v>48</v>
      </c>
    </row>
    <row r="10" spans="1:5" s="103" customFormat="1" ht="15">
      <c r="A10" s="86"/>
      <c r="B10" s="86"/>
      <c r="C10" s="116"/>
      <c r="D10" s="132"/>
      <c r="E10" s="118"/>
    </row>
    <row r="11" spans="1:5" s="103" customFormat="1" ht="15">
      <c r="A11" s="86"/>
      <c r="B11" s="86"/>
      <c r="C11" s="116"/>
      <c r="D11" s="132"/>
      <c r="E11" s="118"/>
    </row>
    <row r="12" spans="1:5" s="103" customFormat="1" ht="15">
      <c r="A12" s="86"/>
      <c r="B12" s="86"/>
      <c r="C12" s="116"/>
      <c r="D12" s="132"/>
      <c r="E12" s="118"/>
    </row>
    <row r="13" spans="1:5" s="103" customFormat="1" ht="15">
      <c r="A13" s="86"/>
      <c r="B13" s="86"/>
      <c r="C13" s="116"/>
      <c r="D13" s="132"/>
      <c r="E13" s="118"/>
    </row>
    <row r="14" spans="1:5" s="103" customFormat="1" ht="15">
      <c r="A14" s="86"/>
      <c r="B14" s="86"/>
      <c r="C14" s="116"/>
      <c r="D14" s="132"/>
      <c r="E14" s="118"/>
    </row>
    <row r="15" spans="1:5" s="103" customFormat="1" ht="15">
      <c r="A15" s="86"/>
      <c r="B15" s="86"/>
      <c r="C15" s="116"/>
      <c r="D15" s="132"/>
      <c r="E15" s="118"/>
    </row>
    <row r="16" spans="1:5" ht="30" customHeight="1">
      <c r="A16" s="163" t="s">
        <v>49</v>
      </c>
      <c r="B16" s="163"/>
      <c r="C16" s="133">
        <v>500</v>
      </c>
      <c r="D16" s="134"/>
      <c r="E16" s="135"/>
    </row>
    <row r="17" spans="1:5" ht="30" customHeight="1">
      <c r="A17" s="162" t="s">
        <v>50</v>
      </c>
      <c r="B17" s="162"/>
      <c r="C17" s="33"/>
      <c r="D17" s="136"/>
      <c r="E17" s="102"/>
    </row>
    <row r="19" ht="15">
      <c r="C19" s="137"/>
    </row>
    <row r="23" ht="15" customHeight="1"/>
    <row r="24" ht="15" customHeight="1"/>
  </sheetData>
  <sheetProtection selectLockedCells="1" selectUnlockedCells="1"/>
  <mergeCells count="7">
    <mergeCell ref="A17:B17"/>
    <mergeCell ref="B1:E1"/>
    <mergeCell ref="B2:E2"/>
    <mergeCell ref="B4:E4"/>
    <mergeCell ref="B5:E5"/>
    <mergeCell ref="C6:D6"/>
    <mergeCell ref="A16:B1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showGridLines="0" zoomScalePageLayoutView="0" workbookViewId="0" topLeftCell="A1">
      <selection activeCell="D12" sqref="D12"/>
    </sheetView>
  </sheetViews>
  <sheetFormatPr defaultColWidth="8.8515625" defaultRowHeight="12.75"/>
  <cols>
    <col min="1" max="2" width="20.8515625" style="4" customWidth="1"/>
    <col min="3" max="3" width="15.8515625" style="8" customWidth="1"/>
    <col min="4" max="4" width="31.140625" style="4" customWidth="1"/>
    <col min="5" max="5" width="35.00390625" style="4" customWidth="1"/>
    <col min="6" max="16384" width="8.8515625" style="4" customWidth="1"/>
  </cols>
  <sheetData>
    <row r="1" spans="2:4" ht="18.75">
      <c r="B1" s="143" t="s">
        <v>0</v>
      </c>
      <c r="C1" s="143"/>
      <c r="D1" s="143"/>
    </row>
    <row r="2" spans="2:4" ht="18.75">
      <c r="B2" s="143" t="s">
        <v>1</v>
      </c>
      <c r="C2" s="143"/>
      <c r="D2" s="143"/>
    </row>
    <row r="3" spans="2:4" ht="18" customHeight="1">
      <c r="B3" s="80"/>
      <c r="C3" s="123"/>
      <c r="D3" s="124"/>
    </row>
    <row r="4" spans="2:4" ht="18.75">
      <c r="B4" s="154" t="s">
        <v>51</v>
      </c>
      <c r="C4" s="154"/>
      <c r="D4" s="154"/>
    </row>
    <row r="5" spans="2:4" ht="18.75">
      <c r="B5" s="154" t="s">
        <v>56</v>
      </c>
      <c r="C5" s="154"/>
      <c r="D5" s="154"/>
    </row>
    <row r="6" spans="3:4" ht="18.75">
      <c r="C6" s="159"/>
      <c r="D6" s="159"/>
    </row>
    <row r="8" spans="1:5" s="103" customFormat="1" ht="30">
      <c r="A8" s="99" t="s">
        <v>40</v>
      </c>
      <c r="B8" s="100" t="s">
        <v>34</v>
      </c>
      <c r="C8" s="101" t="s">
        <v>18</v>
      </c>
      <c r="D8" s="100" t="s">
        <v>52</v>
      </c>
      <c r="E8" s="102" t="s">
        <v>26</v>
      </c>
    </row>
    <row r="9" spans="1:5" s="103" customFormat="1" ht="15">
      <c r="A9" s="86"/>
      <c r="B9" s="115"/>
      <c r="C9" s="116"/>
      <c r="D9" s="107" t="s">
        <v>53</v>
      </c>
      <c r="E9" s="118" t="s">
        <v>28</v>
      </c>
    </row>
    <row r="10" spans="1:5" s="103" customFormat="1" ht="15">
      <c r="A10" s="105"/>
      <c r="B10" s="119"/>
      <c r="C10" s="116"/>
      <c r="D10" s="107"/>
      <c r="E10" s="118"/>
    </row>
    <row r="11" spans="1:5" s="103" customFormat="1" ht="15">
      <c r="A11" s="105"/>
      <c r="B11" s="119"/>
      <c r="C11" s="116"/>
      <c r="D11" s="107"/>
      <c r="E11" s="118"/>
    </row>
    <row r="12" spans="1:5" s="103" customFormat="1" ht="15">
      <c r="A12" s="105"/>
      <c r="B12" s="119"/>
      <c r="C12" s="116"/>
      <c r="D12" s="107"/>
      <c r="E12" s="118"/>
    </row>
    <row r="13" spans="1:5" s="103" customFormat="1" ht="15">
      <c r="A13" s="105"/>
      <c r="B13" s="115"/>
      <c r="C13" s="116"/>
      <c r="D13" s="107"/>
      <c r="E13" s="118"/>
    </row>
    <row r="14" spans="1:5" s="103" customFormat="1" ht="15">
      <c r="A14" s="105"/>
      <c r="B14" s="115"/>
      <c r="C14" s="116"/>
      <c r="D14" s="107"/>
      <c r="E14" s="118"/>
    </row>
    <row r="15" spans="1:5" s="103" customFormat="1" ht="15">
      <c r="A15" s="105"/>
      <c r="B15" s="115"/>
      <c r="C15" s="116"/>
      <c r="D15" s="107"/>
      <c r="E15" s="118"/>
    </row>
    <row r="16" spans="1:5" s="103" customFormat="1" ht="15">
      <c r="A16" s="105"/>
      <c r="B16" s="119"/>
      <c r="C16" s="116"/>
      <c r="D16" s="107"/>
      <c r="E16" s="118"/>
    </row>
    <row r="17" spans="1:5" s="103" customFormat="1" ht="15">
      <c r="A17" s="105"/>
      <c r="B17" s="119"/>
      <c r="C17" s="116"/>
      <c r="D17" s="107"/>
      <c r="E17" s="118"/>
    </row>
    <row r="18" spans="1:5" s="103" customFormat="1" ht="15">
      <c r="A18" s="105"/>
      <c r="B18" s="119"/>
      <c r="C18" s="116"/>
      <c r="D18" s="107"/>
      <c r="E18" s="118"/>
    </row>
    <row r="19" spans="1:5" s="103" customFormat="1" ht="15">
      <c r="A19" s="105"/>
      <c r="B19" s="119"/>
      <c r="C19" s="116"/>
      <c r="D19" s="107"/>
      <c r="E19" s="118"/>
    </row>
    <row r="20" spans="1:5" s="103" customFormat="1" ht="15">
      <c r="A20" s="105"/>
      <c r="B20" s="119"/>
      <c r="C20" s="116"/>
      <c r="D20" s="107"/>
      <c r="E20" s="118"/>
    </row>
    <row r="21" spans="1:5" s="103" customFormat="1" ht="15">
      <c r="A21" s="105"/>
      <c r="B21" s="119"/>
      <c r="C21" s="116"/>
      <c r="D21" s="107"/>
      <c r="E21" s="118"/>
    </row>
    <row r="22" spans="1:5" s="103" customFormat="1" ht="15">
      <c r="A22" s="105"/>
      <c r="B22" s="119"/>
      <c r="C22" s="116"/>
      <c r="D22" s="107"/>
      <c r="E22" s="118"/>
    </row>
    <row r="23" spans="1:5" s="103" customFormat="1" ht="15">
      <c r="A23" s="105"/>
      <c r="B23" s="119"/>
      <c r="C23" s="116"/>
      <c r="D23" s="107"/>
      <c r="E23" s="118"/>
    </row>
    <row r="24" spans="1:5" s="103" customFormat="1" ht="15">
      <c r="A24" s="105"/>
      <c r="B24" s="119"/>
      <c r="C24" s="116"/>
      <c r="D24" s="107"/>
      <c r="E24" s="118"/>
    </row>
    <row r="25" spans="1:5" s="103" customFormat="1" ht="15">
      <c r="A25" s="105"/>
      <c r="B25" s="119"/>
      <c r="C25" s="116"/>
      <c r="D25" s="107"/>
      <c r="E25" s="118"/>
    </row>
    <row r="26" spans="1:5" ht="30" customHeight="1">
      <c r="A26" s="162" t="s">
        <v>54</v>
      </c>
      <c r="B26" s="162"/>
      <c r="C26" s="33">
        <v>0</v>
      </c>
      <c r="D26" s="136"/>
      <c r="E26" s="138"/>
    </row>
    <row r="27" spans="1:5" ht="30" customHeight="1">
      <c r="A27" s="162" t="s">
        <v>55</v>
      </c>
      <c r="B27" s="162"/>
      <c r="C27" s="33">
        <v>0</v>
      </c>
      <c r="D27" s="136"/>
      <c r="E27" s="138"/>
    </row>
  </sheetData>
  <sheetProtection selectLockedCells="1" selectUnlockedCells="1"/>
  <mergeCells count="7">
    <mergeCell ref="A27:B27"/>
    <mergeCell ref="B1:D1"/>
    <mergeCell ref="B2:D2"/>
    <mergeCell ref="B4:D4"/>
    <mergeCell ref="B5:D5"/>
    <mergeCell ref="C6:D6"/>
    <mergeCell ref="A26:B2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Юнис Профи</dc:creator>
  <cp:keywords/>
  <dc:description/>
  <cp:lastModifiedBy>user</cp:lastModifiedBy>
  <dcterms:created xsi:type="dcterms:W3CDTF">2022-05-05T11:14:18Z</dcterms:created>
  <dcterms:modified xsi:type="dcterms:W3CDTF">2022-07-05T11:35:19Z</dcterms:modified>
  <cp:category/>
  <cp:version/>
  <cp:contentType/>
  <cp:contentStatus/>
</cp:coreProperties>
</file>