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ЯД\YandexDisk\Оргмоменты\НКО\Отчеты\2022\"/>
    </mc:Choice>
  </mc:AlternateContent>
  <xr:revisionPtr revIDLastSave="0" documentId="13_ncr:1_{655622EE-D1AF-43E3-BAEB-06C836BB65B7}" xr6:coauthVersionLast="47" xr6:coauthVersionMax="47" xr10:uidLastSave="{00000000-0000-0000-0000-000000000000}"/>
  <bookViews>
    <workbookView xWindow="-120" yWindow="-120" windowWidth="29040" windowHeight="15840" tabRatio="649" xr2:uid="{00000000-000D-0000-FFFF-FFFF00000000}"/>
  </bookViews>
  <sheets>
    <sheet name="Отчет" sheetId="1" r:id="rId1"/>
    <sheet name="Расходы" sheetId="4" r:id="rId2"/>
    <sheet name="Сбербанк" sheetId="5" r:id="rId3"/>
    <sheet name="Карта Сбер" sheetId="11" r:id="rId4"/>
    <sheet name="Тинькофф" sheetId="13" r:id="rId5"/>
    <sheet name="PayPal" sheetId="6" r:id="rId6"/>
    <sheet name="ЮMoney" sheetId="8" r:id="rId7"/>
    <sheet name="Qiwi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5" i="4" l="1"/>
  <c r="B61" i="4"/>
  <c r="B17" i="4" l="1"/>
  <c r="B44" i="5" l="1"/>
  <c r="B40" i="4" l="1"/>
  <c r="B34" i="4" l="1"/>
  <c r="C14" i="1" l="1"/>
  <c r="B33" i="5" l="1"/>
  <c r="B45" i="5" s="1"/>
  <c r="C22" i="1" l="1"/>
  <c r="C20" i="1" l="1"/>
  <c r="C11" i="1" l="1"/>
  <c r="C21" i="1"/>
  <c r="C19" i="1" l="1"/>
  <c r="C29" i="1" s="1"/>
</calcChain>
</file>

<file path=xl/sharedStrings.xml><?xml version="1.0" encoding="utf-8"?>
<sst xmlns="http://schemas.openxmlformats.org/spreadsheetml/2006/main" count="338" uniqueCount="164">
  <si>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</si>
  <si>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</si>
  <si>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</si>
  <si>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Qiwi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</si>
  <si>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</si>
  <si>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</si>
  <si>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</si>
  <si>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</si>
  <si>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</si>
  <si>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</si>
  <si>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</si>
  <si>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</si>
  <si>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</si>
  <si>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</si>
  <si>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</si>
  <si>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</si>
  <si>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</si>
  <si>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</si>
  <si>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</si>
  <si>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</si>
  <si>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</si>
  <si>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</si>
  <si>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</si>
  <si>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</si>
  <si>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</si>
  <si>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</si>
  <si>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Ожидает зачисления на р/сч за вычетом комиссии оператора</t>
  </si>
  <si>
    <t>Поступления на расчетный счет Фонда</t>
  </si>
  <si>
    <t>Дата</t>
  </si>
  <si>
    <t>Прочие поступления и благотворительные пожертвования</t>
  </si>
  <si>
    <t>Всего</t>
  </si>
  <si>
    <t>Благотворитель (последние 4 цифры номера яндекс-кошелька)</t>
  </si>
  <si>
    <t>Дата 
перечисления</t>
  </si>
  <si>
    <t>Благотворительные пожертвования от физических лиц</t>
  </si>
  <si>
    <t>Сдача наличных в банк</t>
  </si>
  <si>
    <t>Благотворитель (номер заказа киви-кошелька)</t>
  </si>
  <si>
    <t>Благотворительные пожертвования через мобильный терминал</t>
  </si>
  <si>
    <t>Зачислено на р/сч за вычетом комиссии оператора 4%</t>
  </si>
  <si>
    <t>Ожидает зачисления на р/сч за вычетом комиссии оператора 4%</t>
  </si>
  <si>
    <t>Пожертвования через платёжную систему ЮMoney</t>
  </si>
  <si>
    <t>Через платежную систему ЮMoney</t>
  </si>
  <si>
    <t>Зачислено на р/сч за вычетом возвратов и комиссии оператора (2,9%)</t>
  </si>
  <si>
    <t>помощи брошенным животным "Дорога добра"</t>
  </si>
  <si>
    <t>Лечение брошенных животных</t>
  </si>
  <si>
    <t>Стерилизация и кастрация брошенных животных</t>
  </si>
  <si>
    <t>Пожертвования на карту Сбербанк директора Фонда</t>
  </si>
  <si>
    <t xml:space="preserve">Пожертвования на карту Тинькофф </t>
  </si>
  <si>
    <t>директора Фонда</t>
  </si>
  <si>
    <t>Через платежную систему Pay Pal</t>
  </si>
  <si>
    <t>На карту Сбербанк директора Фонда</t>
  </si>
  <si>
    <t>На карту Тинькофф директора Фонда</t>
  </si>
  <si>
    <t>Программа "Бесплатная стерилизация и кастрация в отдаленных населенных пунктах"</t>
  </si>
  <si>
    <t>Программа "Бесплатная стерилизация/кастрация в отдаленных пунктах"</t>
  </si>
  <si>
    <t xml:space="preserve">Платная домашняя передержка </t>
  </si>
  <si>
    <t>Платная домашняя передержка</t>
  </si>
  <si>
    <t>Питание бездомных животных</t>
  </si>
  <si>
    <t>Через банкомат</t>
  </si>
  <si>
    <t>Юлия Александровна М.</t>
  </si>
  <si>
    <t>Алиса Михайловна П.</t>
  </si>
  <si>
    <t>Елена Борисовна В.</t>
  </si>
  <si>
    <t>Наталья Евгеньевна Г.</t>
  </si>
  <si>
    <t>Наталья Константиновна С.</t>
  </si>
  <si>
    <t>за январь 2022 года</t>
  </si>
  <si>
    <t>Остаток средств на 01.01.2022</t>
  </si>
  <si>
    <t>Общая сумма поступлений за январь 2022г.</t>
  </si>
  <si>
    <t>Произведенные расходы за январь 2022г.</t>
  </si>
  <si>
    <t>Остаток средств на 31.01.2022</t>
  </si>
  <si>
    <t>за январь  2022 года</t>
  </si>
  <si>
    <t>Покупка куриных изделий для варки в приюте.</t>
  </si>
  <si>
    <t xml:space="preserve">Покупка куриных шей в магазине "Индейкин дом". </t>
  </si>
  <si>
    <t>Евгения Графова</t>
  </si>
  <si>
    <t>Полина К.</t>
  </si>
  <si>
    <t>Дарья М.</t>
  </si>
  <si>
    <t>Елена В.</t>
  </si>
  <si>
    <t>Милана Г.</t>
  </si>
  <si>
    <t>Елена С.</t>
  </si>
  <si>
    <t>Мария Х.</t>
  </si>
  <si>
    <t>Мария П.</t>
  </si>
  <si>
    <t>Александр Владимирович К.</t>
  </si>
  <si>
    <t>Людмила Николаевна О.</t>
  </si>
  <si>
    <t>Кристина Николаевна В.</t>
  </si>
  <si>
    <t>Мария Сергеевна Х.</t>
  </si>
  <si>
    <t>Анна Георгиевна М.</t>
  </si>
  <si>
    <t>Алла Андреевна Ч.</t>
  </si>
  <si>
    <t>Екатерина Владимировна А.</t>
  </si>
  <si>
    <t>Наталья Владимировна А.</t>
  </si>
  <si>
    <t>Виктория Александровна С.</t>
  </si>
  <si>
    <t xml:space="preserve">Оплата бензина волонтеру. </t>
  </si>
  <si>
    <t xml:space="preserve">Оплата передержки деда Жюльверна. </t>
  </si>
  <si>
    <t xml:space="preserve">Оплата вакцин в ветклинике "Симба". </t>
  </si>
  <si>
    <t xml:space="preserve">Оплата стерилизации собаки Анфиса в ветклинике "Симба". </t>
  </si>
  <si>
    <t>Оплата передержки котят из подвала.</t>
  </si>
  <si>
    <t>январь</t>
  </si>
  <si>
    <t>Покупка круп для варки в приют.</t>
  </si>
  <si>
    <t>Покупка мисок в приют.</t>
  </si>
  <si>
    <t xml:space="preserve">Лечение рыжего кота волонтера Марины. </t>
  </si>
  <si>
    <t>Гришкова Наталья Михайловна</t>
  </si>
  <si>
    <t>Дьякова Ольга Юрьевна</t>
  </si>
  <si>
    <t>Глазков Глеб Георгиевич</t>
  </si>
  <si>
    <t>Пожертвования по QR-коду.</t>
  </si>
  <si>
    <t>Поченчук Галина Леонтьевна</t>
  </si>
  <si>
    <t>Комиссия за обслуживание бизнес-карты.</t>
  </si>
  <si>
    <t>Алышова Софья Олеговна</t>
  </si>
  <si>
    <t xml:space="preserve">Лечение старого пса Жюльверна в ветклинике в Иваново. </t>
  </si>
  <si>
    <t>Людмила Павловна Н.</t>
  </si>
  <si>
    <t>Анастасия Петровна К.</t>
  </si>
  <si>
    <t>Олеся Игоревна Л.</t>
  </si>
  <si>
    <t>Карина Николаевна Б.</t>
  </si>
  <si>
    <t>Светлана Ильинична С.</t>
  </si>
  <si>
    <t>Алина Александровна Б.</t>
  </si>
  <si>
    <t>Анастасия Владимировна В.</t>
  </si>
  <si>
    <t>Анна Александровна О.</t>
  </si>
  <si>
    <t>Наталья Вадимовна Ш.</t>
  </si>
  <si>
    <t>Яна Александровна Д.</t>
  </si>
  <si>
    <t>Дарья Александровна М.</t>
  </si>
  <si>
    <t>Светлана Владимировна З.</t>
  </si>
  <si>
    <t>Виктория Сергеевна И.</t>
  </si>
  <si>
    <t>Яна Сергеевна Ч.</t>
  </si>
  <si>
    <t>Анна Владимировна П.</t>
  </si>
  <si>
    <t>Марина Дмитриевна Л.</t>
  </si>
  <si>
    <t>Анастасия Александровна М.</t>
  </si>
  <si>
    <t>Анастасия Геннадьевна Ж.</t>
  </si>
  <si>
    <t>Марина Александровна Г.</t>
  </si>
  <si>
    <t>Полина Владимировна П.</t>
  </si>
  <si>
    <t>Анастасия Григорьевна Г.</t>
  </si>
  <si>
    <t>Мария Игоревна В.</t>
  </si>
  <si>
    <t>Кристина Андреевна К.</t>
  </si>
  <si>
    <t>Юлия Валерьевна К.</t>
  </si>
  <si>
    <t>Елена Александровна Н.</t>
  </si>
  <si>
    <t>Эмма Евгеньевна Н.</t>
  </si>
  <si>
    <t>Ксения Александровна К.</t>
  </si>
  <si>
    <t>Наталья Леонидовна С.</t>
  </si>
  <si>
    <t>Вероника Вячеславовна П.</t>
  </si>
  <si>
    <t>Алена Вадимовна П.</t>
  </si>
  <si>
    <t>Наталья Сергеевна И.</t>
  </si>
  <si>
    <t>Наталья Викторовна З.</t>
  </si>
  <si>
    <t>Мария Васильевна Л.</t>
  </si>
  <si>
    <t>Ксения Валерьевна Х.</t>
  </si>
  <si>
    <t>Эльвира Расимовна П.</t>
  </si>
  <si>
    <t>Анастасия Александровна В.</t>
  </si>
  <si>
    <t>Инна Игоревна Ч.</t>
  </si>
  <si>
    <t>Юлия Михайловна К.</t>
  </si>
  <si>
    <t>Инна Сергеевна Г.</t>
  </si>
  <si>
    <t>Михаил Александрович К.</t>
  </si>
  <si>
    <t>Марина Алексеевна Р.</t>
  </si>
  <si>
    <t>Ирина Геннадьевна П.</t>
  </si>
  <si>
    <t>Ольга Владимировна М.</t>
  </si>
  <si>
    <t>Екатерина Александровна С.</t>
  </si>
  <si>
    <t>Ирина Александровна П.</t>
  </si>
  <si>
    <t>Елена Евгеньевна Д.</t>
  </si>
  <si>
    <t>Таисия Александровна Б.</t>
  </si>
  <si>
    <t>Оплата зоотакси в Иваново старому псу Жюльверну в Иваново.</t>
  </si>
  <si>
    <t xml:space="preserve">Оплата второй поездки в Иваново старому псу Жюльверну. </t>
  </si>
  <si>
    <t>Наталья Р.</t>
  </si>
  <si>
    <t>Алена Д.</t>
  </si>
  <si>
    <t xml:space="preserve">Оплата операции Жюльверну в Иваново. </t>
  </si>
  <si>
    <t xml:space="preserve">Оплата куриных изделий для варки в приюте. </t>
  </si>
  <si>
    <t xml:space="preserve">Нинель Александровна К. </t>
  </si>
  <si>
    <t>Мария Евгеньевна К.</t>
  </si>
  <si>
    <t>Анна Владимировна Г.</t>
  </si>
  <si>
    <t>Жанна Николаевна К.</t>
  </si>
  <si>
    <t>Ольга Евгеньевна Ч.</t>
  </si>
  <si>
    <t>Оксана Борисовна К.</t>
  </si>
  <si>
    <t>Екатерина 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</si>
</sst>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р.&quot;"/>
    <numFmt numFmtId="165" formatCode="dd\.mm\.yyyy"/>
    <numFmt numFmtId="166" formatCode="[$-419]mmmm\ yyyy;@"/>
    <numFmt numFmtId="167" formatCode="dd/mm/yy;@"/>
  </numFmts>
  <fonts count="27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4"/>
      <color theme="9" tint="-0.249977111117893"/>
      <name val="Calibri"/>
      <family val="2"/>
      <charset val="204"/>
    </font>
    <font>
      <sz val="11"/>
      <color theme="9" tint="-0.249977111117893"/>
      <name val="Calibri"/>
      <family val="2"/>
      <charset val="204"/>
    </font>
    <font>
      <sz val="11"/>
      <color theme="9"/>
      <name val="Calibri"/>
      <family val="2"/>
      <charset val="204"/>
    </font>
    <font>
      <b/>
      <sz val="14"/>
      <color theme="9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200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vertical="center"/>
    </xf>
    <xf numFmtId="164" fontId="9" fillId="2" borderId="3" xfId="0" applyNumberFormat="1" applyFont="1" applyFill="1" applyBorder="1" applyAlignment="1" applyProtection="1">
      <alignment vertical="center"/>
    </xf>
    <xf numFmtId="4" fontId="0" fillId="0" borderId="0" xfId="0" applyNumberForma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3" fillId="4" borderId="13" xfId="0" applyNumberFormat="1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</xf>
    <xf numFmtId="4" fontId="3" fillId="0" borderId="0" xfId="0" applyNumberFormat="1" applyFont="1" applyFill="1" applyProtection="1"/>
    <xf numFmtId="0" fontId="4" fillId="2" borderId="2" xfId="0" applyFont="1" applyFill="1" applyBorder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165" fontId="14" fillId="4" borderId="4" xfId="0" applyNumberFormat="1" applyFont="1" applyFill="1" applyBorder="1" applyAlignment="1" applyProtection="1">
      <alignment horizontal="center" vertical="center" wrapText="1"/>
    </xf>
    <xf numFmtId="14" fontId="14" fillId="0" borderId="13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/>
    </xf>
    <xf numFmtId="164" fontId="4" fillId="3" borderId="3" xfId="0" applyNumberFormat="1" applyFont="1" applyFill="1" applyBorder="1" applyAlignment="1" applyProtection="1">
      <alignment horizontal="right" vertical="center"/>
    </xf>
    <xf numFmtId="0" fontId="17" fillId="2" borderId="3" xfId="0" applyFont="1" applyFill="1" applyBorder="1" applyProtection="1"/>
    <xf numFmtId="0" fontId="6" fillId="2" borderId="4" xfId="0" applyFont="1" applyFill="1" applyBorder="1" applyProtection="1"/>
    <xf numFmtId="14" fontId="5" fillId="2" borderId="4" xfId="0" applyNumberFormat="1" applyFont="1" applyFill="1" applyBorder="1" applyAlignment="1" applyProtection="1">
      <alignment horizontal="left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wrapText="1"/>
    </xf>
    <xf numFmtId="4" fontId="4" fillId="2" borderId="3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4" fontId="16" fillId="0" borderId="14" xfId="0" applyNumberFormat="1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5" fillId="4" borderId="14" xfId="0" applyNumberFormat="1" applyFont="1" applyFill="1" applyBorder="1" applyAlignment="1" applyProtection="1">
      <alignment horizontal="center" vertical="center" wrapText="1"/>
    </xf>
    <xf numFmtId="0" fontId="13" fillId="4" borderId="1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165" fontId="13" fillId="4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4" fontId="15" fillId="5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4" fontId="4" fillId="2" borderId="6" xfId="0" applyNumberFormat="1" applyFont="1" applyFill="1" applyBorder="1" applyAlignment="1" applyProtection="1">
      <alignment horizontal="center" vertical="center"/>
    </xf>
    <xf numFmtId="0" fontId="17" fillId="2" borderId="6" xfId="0" applyFont="1" applyFill="1" applyBorder="1" applyProtection="1"/>
    <xf numFmtId="0" fontId="4" fillId="2" borderId="2" xfId="0" applyFont="1" applyFill="1" applyBorder="1" applyProtection="1"/>
    <xf numFmtId="165" fontId="14" fillId="4" borderId="17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/>
    <xf numFmtId="0" fontId="4" fillId="2" borderId="2" xfId="0" applyFont="1" applyFill="1" applyBorder="1" applyAlignment="1" applyProtection="1">
      <alignment vertical="top" wrapText="1"/>
    </xf>
    <xf numFmtId="4" fontId="4" fillId="2" borderId="9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4" fontId="0" fillId="5" borderId="0" xfId="0" applyNumberFormat="1" applyFill="1" applyAlignment="1" applyProtection="1">
      <alignment horizontal="center" vertical="center"/>
    </xf>
    <xf numFmtId="166" fontId="13" fillId="4" borderId="4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0" fillId="5" borderId="0" xfId="0" applyFill="1" applyProtection="1"/>
    <xf numFmtId="0" fontId="0" fillId="0" borderId="0" xfId="0" applyFill="1" applyProtection="1"/>
    <xf numFmtId="4" fontId="1" fillId="0" borderId="14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3" xfId="0" applyNumberFormat="1" applyFont="1" applyFill="1" applyBorder="1" applyAlignment="1" applyProtection="1">
      <alignment horizontal="left" vertical="center" wrapText="1"/>
    </xf>
    <xf numFmtId="14" fontId="5" fillId="2" borderId="8" xfId="0" applyNumberFormat="1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</xf>
    <xf numFmtId="4" fontId="16" fillId="5" borderId="13" xfId="0" applyNumberFormat="1" applyFont="1" applyFill="1" applyBorder="1" applyAlignment="1" applyProtection="1">
      <alignment horizontal="center" vertical="center" wrapText="1"/>
    </xf>
    <xf numFmtId="165" fontId="14" fillId="4" borderId="13" xfId="0" applyNumberFormat="1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vertical="center" wrapText="1"/>
    </xf>
    <xf numFmtId="0" fontId="3" fillId="0" borderId="14" xfId="0" applyFont="1" applyBorder="1"/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4" fillId="4" borderId="16" xfId="0" applyNumberFormat="1" applyFont="1" applyFill="1" applyBorder="1" applyAlignment="1" applyProtection="1">
      <alignment horizontal="center" vertical="center" wrapText="1"/>
    </xf>
    <xf numFmtId="4" fontId="19" fillId="5" borderId="16" xfId="0" applyNumberFormat="1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/>
    </xf>
    <xf numFmtId="14" fontId="13" fillId="0" borderId="4" xfId="0" applyNumberFormat="1" applyFont="1" applyBorder="1" applyAlignment="1">
      <alignment horizontal="center"/>
    </xf>
    <xf numFmtId="0" fontId="12" fillId="5" borderId="4" xfId="0" applyFont="1" applyFill="1" applyBorder="1" applyAlignment="1" applyProtection="1">
      <alignment horizontal="left" vertical="center" wrapText="1"/>
    </xf>
    <xf numFmtId="0" fontId="12" fillId="5" borderId="3" xfId="0" applyFont="1" applyFill="1" applyBorder="1" applyAlignment="1" applyProtection="1">
      <alignment horizontal="left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4" fontId="21" fillId="5" borderId="4" xfId="0" applyNumberFormat="1" applyFont="1" applyFill="1" applyBorder="1" applyAlignment="1">
      <alignment horizontal="center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3" fillId="0" borderId="4" xfId="0" applyNumberFormat="1" applyFont="1" applyBorder="1" applyAlignment="1">
      <alignment horizontal="center"/>
    </xf>
    <xf numFmtId="0" fontId="22" fillId="0" borderId="4" xfId="0" applyFont="1" applyFill="1" applyBorder="1" applyAlignment="1" applyProtection="1">
      <alignment horizontal="left" wrapText="1"/>
    </xf>
    <xf numFmtId="165" fontId="12" fillId="4" borderId="13" xfId="0" applyNumberFormat="1" applyFont="1" applyFill="1" applyBorder="1" applyAlignment="1" applyProtection="1">
      <alignment horizontal="center" vertical="center" wrapText="1"/>
    </xf>
    <xf numFmtId="4" fontId="12" fillId="4" borderId="13" xfId="0" applyNumberFormat="1" applyFont="1" applyFill="1" applyBorder="1" applyAlignment="1" applyProtection="1">
      <alignment horizontal="center" vertical="center" wrapText="1"/>
    </xf>
    <xf numFmtId="165" fontId="14" fillId="4" borderId="21" xfId="0" applyNumberFormat="1" applyFont="1" applyFill="1" applyBorder="1" applyAlignment="1" applyProtection="1">
      <alignment horizontal="center" vertical="center" wrapText="1"/>
    </xf>
    <xf numFmtId="4" fontId="14" fillId="5" borderId="21" xfId="0" applyNumberFormat="1" applyFont="1" applyFill="1" applyBorder="1" applyAlignment="1" applyProtection="1">
      <alignment horizontal="center" vertical="center" wrapText="1"/>
    </xf>
    <xf numFmtId="0" fontId="12" fillId="4" borderId="21" xfId="0" applyNumberFormat="1" applyFont="1" applyFill="1" applyBorder="1" applyAlignment="1" applyProtection="1">
      <alignment horizontal="left" vertical="center" wrapText="1"/>
    </xf>
    <xf numFmtId="0" fontId="12" fillId="4" borderId="4" xfId="0" applyFont="1" applyFill="1" applyBorder="1" applyAlignment="1" applyProtection="1">
      <alignment horizontal="left" vertical="center" wrapText="1"/>
    </xf>
    <xf numFmtId="14" fontId="0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13" fillId="4" borderId="19" xfId="0" applyNumberFormat="1" applyFont="1" applyFill="1" applyBorder="1" applyAlignment="1" applyProtection="1">
      <alignment horizontal="center" vertical="center" wrapText="1"/>
    </xf>
    <xf numFmtId="4" fontId="13" fillId="4" borderId="19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Border="1" applyAlignment="1">
      <alignment horizontal="center"/>
    </xf>
    <xf numFmtId="0" fontId="12" fillId="4" borderId="19" xfId="0" applyNumberFormat="1" applyFont="1" applyFill="1" applyBorder="1" applyAlignment="1" applyProtection="1">
      <alignment horizontal="left" vertical="center" wrapText="1"/>
    </xf>
    <xf numFmtId="167" fontId="0" fillId="0" borderId="4" xfId="0" applyNumberForma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23" fillId="0" borderId="0" xfId="0" applyFont="1" applyFill="1" applyAlignment="1" applyProtection="1">
      <alignment horizontal="center"/>
    </xf>
    <xf numFmtId="0" fontId="23" fillId="5" borderId="0" xfId="0" applyFont="1" applyFill="1" applyAlignment="1" applyProtection="1">
      <alignment horizontal="center"/>
    </xf>
    <xf numFmtId="0" fontId="24" fillId="0" borderId="0" xfId="0" applyFont="1" applyFill="1" applyProtection="1"/>
    <xf numFmtId="0" fontId="25" fillId="0" borderId="0" xfId="0" applyFont="1" applyFill="1" applyProtection="1"/>
    <xf numFmtId="4" fontId="26" fillId="0" borderId="0" xfId="0" applyNumberFormat="1" applyFont="1" applyFill="1" applyProtection="1"/>
    <xf numFmtId="0" fontId="26" fillId="0" borderId="0" xfId="0" applyFont="1" applyFill="1" applyProtection="1"/>
    <xf numFmtId="4" fontId="23" fillId="0" borderId="0" xfId="0" applyNumberFormat="1" applyFont="1" applyFill="1" applyProtection="1"/>
    <xf numFmtId="0" fontId="23" fillId="0" borderId="0" xfId="0" applyFont="1" applyFill="1" applyProtection="1"/>
    <xf numFmtId="0" fontId="23" fillId="5" borderId="0" xfId="0" applyFont="1" applyFill="1" applyAlignment="1" applyProtection="1">
      <alignment horizontal="center" vertical="center"/>
    </xf>
    <xf numFmtId="0" fontId="3" fillId="0" borderId="4" xfId="0" applyFont="1" applyBorder="1"/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4" fontId="23" fillId="0" borderId="0" xfId="0" applyNumberFormat="1" applyFont="1" applyFill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/>
    </xf>
    <xf numFmtId="14" fontId="4" fillId="2" borderId="1" xfId="0" applyNumberFormat="1" applyFont="1" applyFill="1" applyBorder="1" applyAlignment="1" applyProtection="1">
      <alignment horizontal="left" vertical="center"/>
    </xf>
    <xf numFmtId="14" fontId="4" fillId="2" borderId="6" xfId="0" applyNumberFormat="1" applyFont="1" applyFill="1" applyBorder="1" applyAlignment="1" applyProtection="1">
      <alignment horizontal="left" vertical="center"/>
    </xf>
    <xf numFmtId="14" fontId="4" fillId="2" borderId="3" xfId="0" applyNumberFormat="1" applyFont="1" applyFill="1" applyBorder="1" applyAlignment="1" applyProtection="1">
      <alignment horizontal="left" vertical="center"/>
    </xf>
    <xf numFmtId="0" fontId="12" fillId="4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13" fillId="4" borderId="19" xfId="0" applyNumberFormat="1" applyFont="1" applyFill="1" applyBorder="1" applyAlignment="1" applyProtection="1">
      <alignment horizontal="left" vertical="center" wrapText="1"/>
    </xf>
    <xf numFmtId="0" fontId="13" fillId="4" borderId="20" xfId="0" applyNumberFormat="1" applyFont="1" applyFill="1" applyBorder="1" applyAlignment="1" applyProtection="1">
      <alignment horizontal="left" vertical="center" wrapText="1"/>
    </xf>
    <xf numFmtId="0" fontId="13" fillId="4" borderId="8" xfId="0" applyNumberFormat="1" applyFont="1" applyFill="1" applyBorder="1" applyAlignment="1" applyProtection="1">
      <alignment horizontal="left" vertical="center" wrapText="1"/>
    </xf>
    <xf numFmtId="0" fontId="13" fillId="4" borderId="10" xfId="0" applyNumberFormat="1" applyFont="1" applyFill="1" applyBorder="1" applyAlignment="1" applyProtection="1">
      <alignment horizontal="left" vertical="center" wrapText="1"/>
    </xf>
    <xf numFmtId="0" fontId="13" fillId="4" borderId="1" xfId="0" applyNumberFormat="1" applyFont="1" applyFill="1" applyBorder="1" applyAlignment="1" applyProtection="1">
      <alignment horizontal="left" vertical="center" wrapText="1"/>
    </xf>
    <xf numFmtId="0" fontId="13" fillId="4" borderId="3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left"/>
    </xf>
    <xf numFmtId="0" fontId="23" fillId="0" borderId="0" xfId="0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26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1</xdr:col>
      <xdr:colOff>41275</xdr:colOff>
      <xdr:row>6</xdr:row>
      <xdr:rowOff>88900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9550" y="76200"/>
          <a:ext cx="144145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0</xdr:row>
      <xdr:rowOff>47625</xdr:rowOff>
    </xdr:from>
    <xdr:to>
      <xdr:col>1</xdr:col>
      <xdr:colOff>1108075</xdr:colOff>
      <xdr:row>6</xdr:row>
      <xdr:rowOff>98425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23925" y="47625"/>
          <a:ext cx="144145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66675</xdr:rowOff>
    </xdr:from>
    <xdr:to>
      <xdr:col>1</xdr:col>
      <xdr:colOff>625475</xdr:colOff>
      <xdr:row>7</xdr:row>
      <xdr:rowOff>130175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1975" y="6667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38100</xdr:rowOff>
    </xdr:from>
    <xdr:to>
      <xdr:col>1</xdr:col>
      <xdr:colOff>800100</xdr:colOff>
      <xdr:row>6</xdr:row>
      <xdr:rowOff>63500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36600" y="38100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358775</xdr:colOff>
      <xdr:row>0</xdr:row>
      <xdr:rowOff>161925</xdr:rowOff>
    </xdr:from>
    <xdr:to>
      <xdr:col>2</xdr:col>
      <xdr:colOff>187325</xdr:colOff>
      <xdr:row>5</xdr:row>
      <xdr:rowOff>190500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39900" y="161925"/>
          <a:ext cx="12096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85725</xdr:rowOff>
    </xdr:from>
    <xdr:to>
      <xdr:col>1</xdr:col>
      <xdr:colOff>844550</xdr:colOff>
      <xdr:row>6</xdr:row>
      <xdr:rowOff>111125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81050" y="857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873125</xdr:colOff>
      <xdr:row>0</xdr:row>
      <xdr:rowOff>161925</xdr:rowOff>
    </xdr:from>
    <xdr:to>
      <xdr:col>1</xdr:col>
      <xdr:colOff>663575</xdr:colOff>
      <xdr:row>5</xdr:row>
      <xdr:rowOff>152400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73125" y="161925"/>
          <a:ext cx="1171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273050</xdr:colOff>
      <xdr:row>0</xdr:row>
      <xdr:rowOff>161926</xdr:rowOff>
    </xdr:from>
    <xdr:to>
      <xdr:col>1</xdr:col>
      <xdr:colOff>15875</xdr:colOff>
      <xdr:row>5</xdr:row>
      <xdr:rowOff>104776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3050" y="161926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E35"/>
  <sheetViews>
    <sheetView showGridLines="0" tabSelected="1" topLeftCell="A4" zoomScaleNormal="100" workbookViewId="0">
      <selection activeCell="C31" sqref="C31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5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55" t="s">
        <v>0</v>
      </c>
      <c r="C1" s="155"/>
    </row>
    <row r="2" spans="1:5" ht="18.75" x14ac:dyDescent="0.3">
      <c r="B2" s="155" t="s">
        <v>42</v>
      </c>
      <c r="C2" s="155"/>
    </row>
    <row r="3" spans="1:5" ht="18.75" x14ac:dyDescent="0.3">
      <c r="B3" s="141"/>
      <c r="C3" s="141"/>
    </row>
    <row r="4" spans="1:5" ht="18.75" x14ac:dyDescent="0.3">
      <c r="B4" s="155" t="s">
        <v>1</v>
      </c>
      <c r="C4" s="155"/>
    </row>
    <row r="5" spans="1:5" ht="18.75" x14ac:dyDescent="0.3">
      <c r="B5" s="155" t="s">
        <v>2</v>
      </c>
      <c r="C5" s="155"/>
    </row>
    <row r="6" spans="1:5" ht="18.75" x14ac:dyDescent="0.25">
      <c r="B6" s="158" t="s">
        <v>62</v>
      </c>
      <c r="C6" s="158"/>
    </row>
    <row r="7" spans="1:5" ht="15" customHeight="1" x14ac:dyDescent="0.25">
      <c r="B7" s="45"/>
      <c r="C7" s="45"/>
    </row>
    <row r="9" spans="1:5" ht="15" customHeight="1" x14ac:dyDescent="0.25">
      <c r="A9" s="151" t="s">
        <v>63</v>
      </c>
      <c r="B9" s="152"/>
      <c r="C9" s="53">
        <v>65404.36</v>
      </c>
      <c r="E9" s="22"/>
    </row>
    <row r="10" spans="1:5" ht="15" customHeight="1" x14ac:dyDescent="0.25">
      <c r="C10" s="17"/>
      <c r="E10" s="22"/>
    </row>
    <row r="11" spans="1:5" ht="15" customHeight="1" x14ac:dyDescent="0.25">
      <c r="A11" s="151" t="s">
        <v>64</v>
      </c>
      <c r="B11" s="152"/>
      <c r="C11" s="54">
        <f>SUM(C12:C17)</f>
        <v>41113.449999999997</v>
      </c>
    </row>
    <row r="12" spans="1:5" ht="15" customHeight="1" x14ac:dyDescent="0.25">
      <c r="A12" s="153" t="s">
        <v>4</v>
      </c>
      <c r="B12" s="154"/>
      <c r="C12" s="18">
        <v>7671.32</v>
      </c>
    </row>
    <row r="13" spans="1:5" ht="15" customHeight="1" x14ac:dyDescent="0.25">
      <c r="A13" s="153" t="s">
        <v>49</v>
      </c>
      <c r="B13" s="154"/>
      <c r="C13" s="18">
        <v>29307.71</v>
      </c>
    </row>
    <row r="14" spans="1:5" ht="15" customHeight="1" x14ac:dyDescent="0.25">
      <c r="A14" s="153" t="s">
        <v>40</v>
      </c>
      <c r="B14" s="154"/>
      <c r="C14" s="50">
        <f>ЮMoney!C16</f>
        <v>0</v>
      </c>
    </row>
    <row r="15" spans="1:5" ht="15" customHeight="1" x14ac:dyDescent="0.25">
      <c r="A15" s="153" t="s">
        <v>3</v>
      </c>
      <c r="B15" s="154"/>
      <c r="C15" s="18">
        <v>0</v>
      </c>
    </row>
    <row r="16" spans="1:5" x14ac:dyDescent="0.25">
      <c r="A16" s="42" t="s">
        <v>48</v>
      </c>
      <c r="B16" s="43"/>
      <c r="C16" s="18">
        <v>0</v>
      </c>
    </row>
    <row r="17" spans="1:5" ht="15" customHeight="1" x14ac:dyDescent="0.25">
      <c r="A17" s="8" t="s">
        <v>50</v>
      </c>
      <c r="B17" s="8"/>
      <c r="C17" s="18">
        <v>4134.42</v>
      </c>
    </row>
    <row r="18" spans="1:5" ht="15" customHeight="1" x14ac:dyDescent="0.25">
      <c r="A18" s="12"/>
      <c r="B18" s="12"/>
      <c r="C18" s="19"/>
    </row>
    <row r="19" spans="1:5" ht="15" customHeight="1" x14ac:dyDescent="0.25">
      <c r="A19" s="151" t="s">
        <v>65</v>
      </c>
      <c r="B19" s="152"/>
      <c r="C19" s="53">
        <f>SUM(C20:C27)</f>
        <v>47910</v>
      </c>
    </row>
    <row r="20" spans="1:5" ht="15" customHeight="1" x14ac:dyDescent="0.25">
      <c r="A20" s="9" t="s">
        <v>52</v>
      </c>
      <c r="B20" s="10"/>
      <c r="C20" s="20">
        <f>Расходы!B17</f>
        <v>0</v>
      </c>
    </row>
    <row r="21" spans="1:5" ht="15" customHeight="1" x14ac:dyDescent="0.25">
      <c r="A21" s="8" t="s">
        <v>43</v>
      </c>
      <c r="B21" s="11"/>
      <c r="C21" s="21">
        <f>Расходы!B34</f>
        <v>27683</v>
      </c>
    </row>
    <row r="22" spans="1:5" ht="30" customHeight="1" x14ac:dyDescent="0.25">
      <c r="A22" s="156" t="s">
        <v>44</v>
      </c>
      <c r="B22" s="157"/>
      <c r="C22" s="21">
        <f>Расходы!B40</f>
        <v>3200</v>
      </c>
    </row>
    <row r="23" spans="1:5" ht="16.5" customHeight="1" x14ac:dyDescent="0.25">
      <c r="A23" s="156" t="s">
        <v>55</v>
      </c>
      <c r="B23" s="157"/>
      <c r="C23" s="21">
        <v>7776</v>
      </c>
    </row>
    <row r="24" spans="1:5" ht="15" customHeight="1" x14ac:dyDescent="0.25">
      <c r="A24" s="156" t="s">
        <v>54</v>
      </c>
      <c r="B24" s="157"/>
      <c r="C24" s="21">
        <v>7000</v>
      </c>
    </row>
    <row r="25" spans="1:5" ht="15" customHeight="1" x14ac:dyDescent="0.25">
      <c r="A25" s="156" t="s">
        <v>5</v>
      </c>
      <c r="B25" s="157"/>
      <c r="C25" s="21">
        <v>2251</v>
      </c>
      <c r="D25" s="77"/>
    </row>
    <row r="26" spans="1:5" ht="15" customHeight="1" x14ac:dyDescent="0.25">
      <c r="A26" s="42"/>
      <c r="B26" s="44"/>
      <c r="C26" s="21"/>
      <c r="D26" s="77"/>
    </row>
    <row r="27" spans="1:5" ht="15" customHeight="1" x14ac:dyDescent="0.25">
      <c r="A27" s="8"/>
      <c r="B27" s="11"/>
      <c r="C27" s="21"/>
      <c r="D27" s="77"/>
    </row>
    <row r="28" spans="1:5" ht="15" customHeight="1" x14ac:dyDescent="0.25">
      <c r="C28" s="17"/>
      <c r="D28" s="77"/>
      <c r="E28" s="77"/>
    </row>
    <row r="29" spans="1:5" ht="15" customHeight="1" x14ac:dyDescent="0.25">
      <c r="A29" s="151" t="s">
        <v>66</v>
      </c>
      <c r="B29" s="152"/>
      <c r="C29" s="53">
        <f>C9+C11-C19</f>
        <v>58607.81</v>
      </c>
      <c r="E29" s="22"/>
    </row>
    <row r="30" spans="1:5" ht="15" customHeight="1" x14ac:dyDescent="0.25">
      <c r="A30" s="32"/>
      <c r="B30" s="33"/>
      <c r="C30" s="89">
        <v>0</v>
      </c>
      <c r="E30" s="22"/>
    </row>
    <row r="31" spans="1:5" x14ac:dyDescent="0.25">
      <c r="C31" s="31"/>
    </row>
    <row r="32" spans="1:5" x14ac:dyDescent="0.25">
      <c r="E32" s="22"/>
    </row>
    <row r="33" spans="3:5" x14ac:dyDescent="0.25">
      <c r="C33" s="31"/>
    </row>
    <row r="34" spans="3:5" x14ac:dyDescent="0.25">
      <c r="E34" s="22"/>
    </row>
    <row r="35" spans="3:5" x14ac:dyDescent="0.25">
      <c r="C35" s="34"/>
    </row>
  </sheetData>
  <sheetProtection formatCells="0" formatColumns="0" formatRows="0" insertColumns="0" insertRows="0" insertHyperlinks="0" deleteColumns="0" deleteRows="0" sort="0" autoFilter="0" pivotTables="0"/>
  <mergeCells count="17">
    <mergeCell ref="B1:C1"/>
    <mergeCell ref="A19:B19"/>
    <mergeCell ref="B4:C4"/>
    <mergeCell ref="B2:C2"/>
    <mergeCell ref="B6:C6"/>
    <mergeCell ref="A13:B13"/>
    <mergeCell ref="A9:B9"/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C72"/>
  <sheetViews>
    <sheetView showGridLines="0" topLeftCell="A41" zoomScaleNormal="100" workbookViewId="0">
      <selection activeCell="A72" sqref="A72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55" t="s">
        <v>0</v>
      </c>
      <c r="C1" s="155"/>
    </row>
    <row r="2" spans="1:3" ht="18.75" x14ac:dyDescent="0.3">
      <c r="B2" s="155" t="s">
        <v>42</v>
      </c>
      <c r="C2" s="155"/>
    </row>
    <row r="3" spans="1:3" ht="18.75" x14ac:dyDescent="0.3">
      <c r="B3" s="155"/>
      <c r="C3" s="155"/>
    </row>
    <row r="4" spans="1:3" ht="18.75" x14ac:dyDescent="0.3">
      <c r="A4" s="1" t="s">
        <v>6</v>
      </c>
      <c r="B4" s="155" t="s">
        <v>7</v>
      </c>
      <c r="C4" s="155"/>
    </row>
    <row r="5" spans="1:3" ht="18.75" x14ac:dyDescent="0.25">
      <c r="B5" s="158" t="s">
        <v>62</v>
      </c>
      <c r="C5" s="158"/>
    </row>
    <row r="6" spans="1:3" ht="15.75" x14ac:dyDescent="0.25">
      <c r="B6" s="3"/>
      <c r="C6" s="4"/>
    </row>
    <row r="8" spans="1:3" ht="15" customHeight="1" x14ac:dyDescent="0.25">
      <c r="A8" s="40" t="s">
        <v>8</v>
      </c>
      <c r="B8" s="7" t="s">
        <v>9</v>
      </c>
      <c r="C8" s="41" t="s">
        <v>10</v>
      </c>
    </row>
    <row r="9" spans="1:3" ht="15" customHeight="1" x14ac:dyDescent="0.25">
      <c r="A9" s="98" t="s">
        <v>51</v>
      </c>
      <c r="B9" s="99"/>
      <c r="C9" s="100"/>
    </row>
    <row r="10" spans="1:3" s="96" customFormat="1" ht="15" customHeight="1" x14ac:dyDescent="0.25">
      <c r="A10" s="126">
        <v>44474</v>
      </c>
      <c r="B10" s="127"/>
      <c r="C10" s="104"/>
    </row>
    <row r="11" spans="1:3" s="96" customFormat="1" ht="15" customHeight="1" x14ac:dyDescent="0.25">
      <c r="A11" s="126"/>
      <c r="B11" s="127"/>
      <c r="C11" s="104"/>
    </row>
    <row r="12" spans="1:3" s="96" customFormat="1" ht="15" customHeight="1" x14ac:dyDescent="0.25">
      <c r="A12" s="126"/>
      <c r="B12" s="127"/>
      <c r="C12" s="104"/>
    </row>
    <row r="13" spans="1:3" s="96" customFormat="1" ht="15" customHeight="1" x14ac:dyDescent="0.25">
      <c r="A13" s="126"/>
      <c r="B13" s="127"/>
      <c r="C13" s="104"/>
    </row>
    <row r="14" spans="1:3" s="96" customFormat="1" ht="15" customHeight="1" x14ac:dyDescent="0.25">
      <c r="A14" s="126"/>
      <c r="B14" s="127"/>
      <c r="C14" s="104"/>
    </row>
    <row r="15" spans="1:3" s="96" customFormat="1" ht="15" customHeight="1" x14ac:dyDescent="0.25">
      <c r="A15" s="126"/>
      <c r="B15" s="127"/>
      <c r="C15" s="104"/>
    </row>
    <row r="16" spans="1:3" s="96" customFormat="1" ht="15" customHeight="1" x14ac:dyDescent="0.25">
      <c r="A16" s="126"/>
      <c r="B16" s="127"/>
      <c r="C16" s="104"/>
    </row>
    <row r="17" spans="1:3" ht="15" customHeight="1" x14ac:dyDescent="0.25">
      <c r="A17" s="128" t="s">
        <v>11</v>
      </c>
      <c r="B17" s="129">
        <f>SUM(B10:B16)</f>
        <v>0</v>
      </c>
      <c r="C17" s="130"/>
    </row>
    <row r="18" spans="1:3" ht="15" customHeight="1" x14ac:dyDescent="0.25">
      <c r="A18" s="106" t="s">
        <v>43</v>
      </c>
      <c r="B18" s="107"/>
      <c r="C18" s="108"/>
    </row>
    <row r="19" spans="1:3" ht="15" customHeight="1" x14ac:dyDescent="0.25">
      <c r="A19" s="126">
        <v>44574</v>
      </c>
      <c r="B19" s="127">
        <v>6300</v>
      </c>
      <c r="C19" s="104" t="s">
        <v>89</v>
      </c>
    </row>
    <row r="20" spans="1:3" s="96" customFormat="1" ht="15" customHeight="1" x14ac:dyDescent="0.25">
      <c r="A20" s="126">
        <v>44579</v>
      </c>
      <c r="B20" s="127">
        <v>2360</v>
      </c>
      <c r="C20" s="104" t="s">
        <v>95</v>
      </c>
    </row>
    <row r="21" spans="1:3" ht="15" customHeight="1" x14ac:dyDescent="0.25">
      <c r="A21" s="126">
        <v>44583</v>
      </c>
      <c r="B21" s="127">
        <v>2550</v>
      </c>
      <c r="C21" s="104" t="s">
        <v>103</v>
      </c>
    </row>
    <row r="22" spans="1:3" s="96" customFormat="1" ht="15" customHeight="1" x14ac:dyDescent="0.25">
      <c r="A22" s="126">
        <v>44581</v>
      </c>
      <c r="B22" s="127">
        <v>4000</v>
      </c>
      <c r="C22" s="104" t="s">
        <v>151</v>
      </c>
    </row>
    <row r="23" spans="1:3" s="96" customFormat="1" ht="15" customHeight="1" x14ac:dyDescent="0.25">
      <c r="A23" s="126">
        <v>44584</v>
      </c>
      <c r="B23" s="127">
        <v>3000</v>
      </c>
      <c r="C23" s="104" t="s">
        <v>152</v>
      </c>
    </row>
    <row r="24" spans="1:3" s="96" customFormat="1" ht="15" customHeight="1" x14ac:dyDescent="0.25">
      <c r="A24" s="126">
        <v>44585</v>
      </c>
      <c r="B24" s="127">
        <v>9473</v>
      </c>
      <c r="C24" s="104" t="s">
        <v>155</v>
      </c>
    </row>
    <row r="25" spans="1:3" s="96" customFormat="1" ht="15" customHeight="1" x14ac:dyDescent="0.25">
      <c r="A25" s="126"/>
      <c r="B25" s="127"/>
      <c r="C25" s="104"/>
    </row>
    <row r="26" spans="1:3" s="96" customFormat="1" ht="15" customHeight="1" x14ac:dyDescent="0.25">
      <c r="A26" s="126"/>
      <c r="B26" s="127"/>
      <c r="C26" s="104"/>
    </row>
    <row r="27" spans="1:3" s="96" customFormat="1" ht="15" customHeight="1" x14ac:dyDescent="0.25">
      <c r="A27" s="126"/>
      <c r="B27" s="127"/>
      <c r="C27" s="104"/>
    </row>
    <row r="28" spans="1:3" s="96" customFormat="1" ht="15" customHeight="1" x14ac:dyDescent="0.25">
      <c r="A28" s="126"/>
      <c r="B28" s="127"/>
      <c r="C28" s="104"/>
    </row>
    <row r="29" spans="1:3" s="96" customFormat="1" ht="15" customHeight="1" x14ac:dyDescent="0.25">
      <c r="A29" s="126"/>
      <c r="B29" s="127"/>
      <c r="C29" s="104"/>
    </row>
    <row r="30" spans="1:3" s="96" customFormat="1" ht="15" customHeight="1" x14ac:dyDescent="0.25">
      <c r="A30" s="126"/>
      <c r="B30" s="127"/>
      <c r="C30" s="104"/>
    </row>
    <row r="31" spans="1:3" s="96" customFormat="1" ht="15" customHeight="1" x14ac:dyDescent="0.25">
      <c r="A31" s="126"/>
      <c r="B31" s="127"/>
      <c r="C31" s="104"/>
    </row>
    <row r="32" spans="1:3" s="96" customFormat="1" ht="15" customHeight="1" x14ac:dyDescent="0.25">
      <c r="A32" s="126"/>
      <c r="B32" s="127"/>
      <c r="C32" s="104"/>
    </row>
    <row r="33" spans="1:3" ht="15" customHeight="1" x14ac:dyDescent="0.25">
      <c r="A33" s="126"/>
      <c r="B33" s="127"/>
      <c r="C33" s="104"/>
    </row>
    <row r="34" spans="1:3" ht="15" customHeight="1" x14ac:dyDescent="0.25">
      <c r="A34" s="114" t="s">
        <v>11</v>
      </c>
      <c r="B34" s="115">
        <f>SUM(B19:B33)</f>
        <v>27683</v>
      </c>
      <c r="C34" s="116"/>
    </row>
    <row r="35" spans="1:3" ht="15" customHeight="1" x14ac:dyDescent="0.25">
      <c r="A35" s="101" t="s">
        <v>44</v>
      </c>
      <c r="B35" s="102"/>
      <c r="C35" s="117"/>
    </row>
    <row r="36" spans="1:3" s="96" customFormat="1" ht="14.25" customHeight="1" x14ac:dyDescent="0.25">
      <c r="A36" s="126">
        <v>44573</v>
      </c>
      <c r="B36" s="127">
        <v>3200</v>
      </c>
      <c r="C36" s="104" t="s">
        <v>90</v>
      </c>
    </row>
    <row r="37" spans="1:3" s="96" customFormat="1" ht="14.25" customHeight="1" x14ac:dyDescent="0.25">
      <c r="A37" s="126"/>
      <c r="B37" s="127"/>
      <c r="C37" s="104"/>
    </row>
    <row r="38" spans="1:3" s="96" customFormat="1" ht="14.25" customHeight="1" x14ac:dyDescent="0.25">
      <c r="A38" s="126"/>
      <c r="B38" s="127"/>
      <c r="C38" s="104"/>
    </row>
    <row r="39" spans="1:3" s="96" customFormat="1" ht="14.25" customHeight="1" x14ac:dyDescent="0.25">
      <c r="A39" s="126"/>
      <c r="B39" s="127"/>
      <c r="C39" s="104"/>
    </row>
    <row r="40" spans="1:3" s="29" customFormat="1" ht="15" customHeight="1" x14ac:dyDescent="0.25">
      <c r="A40" s="110" t="s">
        <v>11</v>
      </c>
      <c r="B40" s="109">
        <f>SUM(B36:B39)</f>
        <v>3200</v>
      </c>
      <c r="C40" s="111"/>
    </row>
    <row r="41" spans="1:3" ht="15" customHeight="1" x14ac:dyDescent="0.25">
      <c r="A41" s="105" t="s">
        <v>55</v>
      </c>
      <c r="B41" s="105"/>
      <c r="C41" s="105"/>
    </row>
    <row r="42" spans="1:3" s="96" customFormat="1" ht="15" customHeight="1" x14ac:dyDescent="0.25">
      <c r="A42" s="126">
        <v>44565</v>
      </c>
      <c r="B42" s="127">
        <v>461</v>
      </c>
      <c r="C42" s="104" t="s">
        <v>68</v>
      </c>
    </row>
    <row r="43" spans="1:3" s="96" customFormat="1" ht="15" customHeight="1" x14ac:dyDescent="0.25">
      <c r="A43" s="92">
        <v>44565</v>
      </c>
      <c r="B43" s="121">
        <v>1757</v>
      </c>
      <c r="C43" s="123" t="s">
        <v>68</v>
      </c>
    </row>
    <row r="44" spans="1:3" s="96" customFormat="1" ht="15" customHeight="1" x14ac:dyDescent="0.25">
      <c r="A44" s="92">
        <v>44562</v>
      </c>
      <c r="B44" s="121">
        <v>1510</v>
      </c>
      <c r="C44" s="123" t="s">
        <v>69</v>
      </c>
    </row>
    <row r="45" spans="1:3" s="96" customFormat="1" ht="15" customHeight="1" x14ac:dyDescent="0.25">
      <c r="A45" s="92">
        <v>44562</v>
      </c>
      <c r="B45" s="121">
        <v>470</v>
      </c>
      <c r="C45" s="123" t="s">
        <v>68</v>
      </c>
    </row>
    <row r="46" spans="1:3" s="96" customFormat="1" ht="15" customHeight="1" x14ac:dyDescent="0.25">
      <c r="A46" s="92">
        <v>44562</v>
      </c>
      <c r="B46" s="121">
        <v>773</v>
      </c>
      <c r="C46" s="123" t="s">
        <v>68</v>
      </c>
    </row>
    <row r="47" spans="1:3" s="96" customFormat="1" ht="15" customHeight="1" x14ac:dyDescent="0.25">
      <c r="A47" s="92" t="s">
        <v>92</v>
      </c>
      <c r="B47" s="121">
        <v>501</v>
      </c>
      <c r="C47" s="123" t="s">
        <v>68</v>
      </c>
    </row>
    <row r="48" spans="1:3" s="96" customFormat="1" ht="15" customHeight="1" x14ac:dyDescent="0.25">
      <c r="A48" s="92">
        <v>44562</v>
      </c>
      <c r="B48" s="121">
        <v>900</v>
      </c>
      <c r="C48" s="123" t="s">
        <v>93</v>
      </c>
    </row>
    <row r="49" spans="1:3" s="96" customFormat="1" ht="15" customHeight="1" x14ac:dyDescent="0.25">
      <c r="A49" s="92">
        <v>44562</v>
      </c>
      <c r="B49" s="121">
        <v>970</v>
      </c>
      <c r="C49" s="123" t="s">
        <v>156</v>
      </c>
    </row>
    <row r="50" spans="1:3" s="96" customFormat="1" ht="15" customHeight="1" x14ac:dyDescent="0.25">
      <c r="A50" s="92">
        <v>44562</v>
      </c>
      <c r="B50" s="121">
        <v>434</v>
      </c>
      <c r="C50" s="123" t="s">
        <v>156</v>
      </c>
    </row>
    <row r="51" spans="1:3" s="96" customFormat="1" ht="15" customHeight="1" x14ac:dyDescent="0.25">
      <c r="A51" s="92"/>
      <c r="B51" s="121"/>
      <c r="C51" s="123"/>
    </row>
    <row r="52" spans="1:3" s="96" customFormat="1" ht="15" customHeight="1" x14ac:dyDescent="0.25">
      <c r="A52" s="92"/>
      <c r="B52" s="121"/>
      <c r="C52" s="123"/>
    </row>
    <row r="53" spans="1:3" s="96" customFormat="1" ht="15" customHeight="1" x14ac:dyDescent="0.25">
      <c r="A53" s="92"/>
      <c r="B53" s="121"/>
      <c r="C53" s="123"/>
    </row>
    <row r="54" spans="1:3" s="96" customFormat="1" ht="15" customHeight="1" x14ac:dyDescent="0.25">
      <c r="A54" s="92"/>
      <c r="B54" s="121"/>
      <c r="C54" s="123"/>
    </row>
    <row r="55" spans="1:3" ht="15" customHeight="1" x14ac:dyDescent="0.25">
      <c r="A55" s="81" t="s">
        <v>11</v>
      </c>
      <c r="B55" s="62">
        <f>SUM(B42:B54)</f>
        <v>7776</v>
      </c>
      <c r="C55" s="63"/>
    </row>
    <row r="56" spans="1:3" s="90" customFormat="1" ht="15" customHeight="1" x14ac:dyDescent="0.25">
      <c r="A56" s="57" t="s">
        <v>53</v>
      </c>
      <c r="B56" s="58"/>
      <c r="C56" s="59"/>
    </row>
    <row r="57" spans="1:3" s="95" customFormat="1" ht="15" customHeight="1" x14ac:dyDescent="0.25">
      <c r="A57" s="92">
        <v>44562</v>
      </c>
      <c r="B57" s="97">
        <v>5000</v>
      </c>
      <c r="C57" s="123" t="s">
        <v>88</v>
      </c>
    </row>
    <row r="58" spans="1:3" s="95" customFormat="1" ht="15" customHeight="1" x14ac:dyDescent="0.25">
      <c r="A58" s="92">
        <v>44562</v>
      </c>
      <c r="B58" s="97">
        <v>2000</v>
      </c>
      <c r="C58" s="123" t="s">
        <v>91</v>
      </c>
    </row>
    <row r="59" spans="1:3" s="95" customFormat="1" ht="15" customHeight="1" x14ac:dyDescent="0.25">
      <c r="A59" s="92"/>
      <c r="B59" s="97"/>
      <c r="C59" s="123"/>
    </row>
    <row r="60" spans="1:3" s="90" customFormat="1" ht="15" customHeight="1" x14ac:dyDescent="0.25">
      <c r="A60" s="92"/>
      <c r="B60" s="94"/>
      <c r="C60" s="123"/>
    </row>
    <row r="61" spans="1:3" ht="15" customHeight="1" x14ac:dyDescent="0.25">
      <c r="A61" s="52" t="s">
        <v>11</v>
      </c>
      <c r="B61" s="109">
        <f>SUM(B57:B60)</f>
        <v>7000</v>
      </c>
      <c r="C61" s="104"/>
    </row>
    <row r="62" spans="1:3" ht="15" customHeight="1" x14ac:dyDescent="0.25">
      <c r="A62" s="106" t="s">
        <v>5</v>
      </c>
      <c r="B62" s="47"/>
      <c r="C62" s="108"/>
    </row>
    <row r="63" spans="1:3" s="96" customFormat="1" x14ac:dyDescent="0.25">
      <c r="A63" s="92">
        <v>44562</v>
      </c>
      <c r="B63" s="113">
        <v>1000</v>
      </c>
      <c r="C63" s="120" t="s">
        <v>87</v>
      </c>
    </row>
    <row r="64" spans="1:3" x14ac:dyDescent="0.25">
      <c r="A64" s="92">
        <v>44562</v>
      </c>
      <c r="B64" s="113">
        <v>1101</v>
      </c>
      <c r="C64" s="120" t="s">
        <v>94</v>
      </c>
    </row>
    <row r="65" spans="1:3" s="96" customFormat="1" x14ac:dyDescent="0.25">
      <c r="A65" s="92">
        <v>44562</v>
      </c>
      <c r="B65" s="113">
        <v>150</v>
      </c>
      <c r="C65" s="120" t="s">
        <v>101</v>
      </c>
    </row>
    <row r="66" spans="1:3" s="96" customFormat="1" x14ac:dyDescent="0.25">
      <c r="A66" s="92"/>
      <c r="B66" s="113"/>
      <c r="C66" s="120"/>
    </row>
    <row r="67" spans="1:3" s="96" customFormat="1" x14ac:dyDescent="0.25">
      <c r="A67" s="92"/>
      <c r="B67" s="113"/>
      <c r="C67" s="120"/>
    </row>
    <row r="68" spans="1:3" s="96" customFormat="1" x14ac:dyDescent="0.25">
      <c r="A68" s="92"/>
      <c r="B68" s="113"/>
      <c r="C68" s="120"/>
    </row>
    <row r="69" spans="1:3" s="96" customFormat="1" x14ac:dyDescent="0.25">
      <c r="A69" s="92"/>
      <c r="B69" s="122"/>
      <c r="C69" s="131"/>
    </row>
    <row r="70" spans="1:3" x14ac:dyDescent="0.25">
      <c r="A70" s="92"/>
      <c r="B70" s="122"/>
      <c r="C70" s="119"/>
    </row>
    <row r="71" spans="1:3" x14ac:dyDescent="0.25">
      <c r="A71" s="66" t="s">
        <v>11</v>
      </c>
      <c r="B71" s="76">
        <v>2251</v>
      </c>
      <c r="C71" s="67"/>
    </row>
    <row r="72" spans="1:3" x14ac:dyDescent="0.25">
      <c r="A72" s="82" t="s">
        <v>30</v>
      </c>
      <c r="B72" s="46">
        <v>47910</v>
      </c>
      <c r="C72" s="56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3:C74">
    <sortCondition ref="A72"/>
  </sortState>
  <mergeCells count="5">
    <mergeCell ref="B1:C1"/>
    <mergeCell ref="B2:C2"/>
    <mergeCell ref="B3:C3"/>
    <mergeCell ref="B4:C4"/>
    <mergeCell ref="B5:C5"/>
  </mergeCells>
  <conditionalFormatting sqref="C17 C63">
    <cfRule type="containsText" dxfId="8" priority="292" operator="containsText" text="стерилизация">
      <formula>NOT(ISERROR(SEARCH("стерилизация",C17)))</formula>
    </cfRule>
    <cfRule type="containsText" dxfId="7" priority="293" operator="containsText" text="стерилизация">
      <formula>NOT(ISERROR(SEARCH("стерилизация",C17)))</formula>
    </cfRule>
    <cfRule type="containsText" dxfId="6" priority="294" operator="containsText" text="лечение">
      <formula>NOT(ISERROR(SEARCH("лечение",C17)))</formula>
    </cfRule>
  </conditionalFormatting>
  <conditionalFormatting sqref="C70">
    <cfRule type="containsText" dxfId="5" priority="55" operator="containsText" text="стерилизация">
      <formula>NOT(ISERROR(SEARCH("стерилизация",C70)))</formula>
    </cfRule>
    <cfRule type="containsText" dxfId="4" priority="56" operator="containsText" text="стерилизация">
      <formula>NOT(ISERROR(SEARCH("стерилизация",C70)))</formula>
    </cfRule>
    <cfRule type="containsText" dxfId="3" priority="57" operator="containsText" text="лечение">
      <formula>NOT(ISERROR(SEARCH("лечение",C70)))</formula>
    </cfRule>
  </conditionalFormatting>
  <conditionalFormatting sqref="C64:C68">
    <cfRule type="containsText" dxfId="2" priority="16" operator="containsText" text="стерилизация">
      <formula>NOT(ISERROR(SEARCH("стерилизация",C64)))</formula>
    </cfRule>
    <cfRule type="containsText" dxfId="1" priority="17" operator="containsText" text="стерилизация">
      <formula>NOT(ISERROR(SEARCH("стерилизация",C64)))</formula>
    </cfRule>
    <cfRule type="containsText" dxfId="0" priority="18" operator="containsText" text="лечение">
      <formula>NOT(ISERROR(SEARCH("лечение",C64)))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D48"/>
  <sheetViews>
    <sheetView showGridLines="0" topLeftCell="A10" workbookViewId="0">
      <selection activeCell="B21" sqref="B21"/>
    </sheetView>
  </sheetViews>
  <sheetFormatPr defaultColWidth="11.42578125" defaultRowHeight="15" customHeight="1" x14ac:dyDescent="0.25"/>
  <cols>
    <col min="1" max="1" width="20.7109375" style="5" customWidth="1"/>
    <col min="2" max="2" width="19.140625" style="5" customWidth="1"/>
    <col min="3" max="3" width="45.85546875" style="73" customWidth="1"/>
    <col min="4" max="4" width="98.7109375" customWidth="1"/>
    <col min="5" max="253" width="8.85546875" customWidth="1"/>
  </cols>
  <sheetData>
    <row r="1" spans="1:4" ht="18.75" x14ac:dyDescent="0.3">
      <c r="B1" s="155" t="s">
        <v>0</v>
      </c>
      <c r="C1" s="155"/>
      <c r="D1" s="155"/>
    </row>
    <row r="2" spans="1:4" ht="15" customHeight="1" x14ac:dyDescent="0.3">
      <c r="B2" s="155" t="s">
        <v>42</v>
      </c>
      <c r="C2" s="155"/>
      <c r="D2" s="155"/>
    </row>
    <row r="3" spans="1:4" ht="15" customHeight="1" x14ac:dyDescent="0.3">
      <c r="B3" s="141"/>
      <c r="C3" s="142"/>
      <c r="D3" s="143"/>
    </row>
    <row r="4" spans="1:4" ht="15" customHeight="1" x14ac:dyDescent="0.25">
      <c r="B4" s="186" t="s">
        <v>27</v>
      </c>
      <c r="C4" s="186"/>
      <c r="D4" s="186"/>
    </row>
    <row r="5" spans="1:4" ht="15" customHeight="1" x14ac:dyDescent="0.25">
      <c r="B5" s="186"/>
      <c r="C5" s="186"/>
      <c r="D5" s="186"/>
    </row>
    <row r="6" spans="1:4" ht="15" customHeight="1" x14ac:dyDescent="0.3">
      <c r="B6" s="155" t="s">
        <v>62</v>
      </c>
      <c r="C6" s="155"/>
      <c r="D6" s="155"/>
    </row>
    <row r="9" spans="1:4" ht="15" customHeight="1" x14ac:dyDescent="0.25">
      <c r="A9" s="6" t="s">
        <v>28</v>
      </c>
      <c r="B9" s="28" t="s">
        <v>9</v>
      </c>
      <c r="C9" s="28" t="s">
        <v>14</v>
      </c>
      <c r="D9" s="14" t="s">
        <v>19</v>
      </c>
    </row>
    <row r="10" spans="1:4" ht="15" customHeight="1" x14ac:dyDescent="0.25">
      <c r="A10" s="182" t="s">
        <v>33</v>
      </c>
      <c r="B10" s="183"/>
      <c r="C10" s="184"/>
      <c r="D10" s="185"/>
    </row>
    <row r="11" spans="1:4" ht="15.75" customHeight="1" x14ac:dyDescent="0.25">
      <c r="A11" s="126">
        <v>44571</v>
      </c>
      <c r="B11" s="127">
        <v>500</v>
      </c>
      <c r="C11" s="138" t="s">
        <v>96</v>
      </c>
      <c r="D11" s="125" t="s">
        <v>15</v>
      </c>
    </row>
    <row r="12" spans="1:4" s="96" customFormat="1" ht="15.75" customHeight="1" x14ac:dyDescent="0.25">
      <c r="A12" s="126">
        <v>44571</v>
      </c>
      <c r="B12" s="127">
        <v>1000</v>
      </c>
      <c r="C12" s="138" t="s">
        <v>97</v>
      </c>
      <c r="D12" s="125" t="s">
        <v>15</v>
      </c>
    </row>
    <row r="13" spans="1:4" s="96" customFormat="1" ht="15.75" customHeight="1" x14ac:dyDescent="0.25">
      <c r="A13" s="126">
        <v>44573</v>
      </c>
      <c r="B13" s="127">
        <v>100</v>
      </c>
      <c r="C13" s="138" t="s">
        <v>98</v>
      </c>
      <c r="D13" s="125" t="s">
        <v>15</v>
      </c>
    </row>
    <row r="14" spans="1:4" s="96" customFormat="1" ht="15.75" customHeight="1" x14ac:dyDescent="0.25">
      <c r="A14" s="126">
        <v>44574</v>
      </c>
      <c r="B14" s="127">
        <v>1963.15</v>
      </c>
      <c r="C14" s="138" t="s">
        <v>99</v>
      </c>
      <c r="D14" s="125" t="s">
        <v>15</v>
      </c>
    </row>
    <row r="15" spans="1:4" s="96" customFormat="1" ht="15.75" customHeight="1" x14ac:dyDescent="0.25">
      <c r="A15" s="126">
        <v>44575</v>
      </c>
      <c r="B15" s="127">
        <v>2324.9699999999998</v>
      </c>
      <c r="C15" s="138" t="s">
        <v>99</v>
      </c>
      <c r="D15" s="125" t="s">
        <v>15</v>
      </c>
    </row>
    <row r="16" spans="1:4" s="96" customFormat="1" ht="15.75" customHeight="1" x14ac:dyDescent="0.25">
      <c r="A16" s="126">
        <v>44575</v>
      </c>
      <c r="B16" s="127">
        <v>500</v>
      </c>
      <c r="C16" s="138" t="s">
        <v>100</v>
      </c>
      <c r="D16" s="125" t="s">
        <v>15</v>
      </c>
    </row>
    <row r="17" spans="1:4" s="96" customFormat="1" ht="15.75" customHeight="1" x14ac:dyDescent="0.25">
      <c r="A17" s="126">
        <v>44578</v>
      </c>
      <c r="B17" s="127">
        <v>100</v>
      </c>
      <c r="C17" s="138" t="s">
        <v>98</v>
      </c>
      <c r="D17" s="125" t="s">
        <v>15</v>
      </c>
    </row>
    <row r="18" spans="1:4" s="96" customFormat="1" ht="15.75" customHeight="1" x14ac:dyDescent="0.25">
      <c r="A18" s="126">
        <v>44582</v>
      </c>
      <c r="B18" s="127">
        <v>300</v>
      </c>
      <c r="C18" s="138" t="s">
        <v>102</v>
      </c>
      <c r="D18" s="125" t="s">
        <v>15</v>
      </c>
    </row>
    <row r="19" spans="1:4" s="96" customFormat="1" ht="15.75" customHeight="1" x14ac:dyDescent="0.25">
      <c r="A19" s="126">
        <v>44583</v>
      </c>
      <c r="B19" s="127">
        <v>596.4</v>
      </c>
      <c r="C19" s="138" t="s">
        <v>99</v>
      </c>
      <c r="D19" s="125" t="s">
        <v>15</v>
      </c>
    </row>
    <row r="20" spans="1:4" s="96" customFormat="1" ht="15.75" customHeight="1" x14ac:dyDescent="0.25">
      <c r="A20" s="126">
        <v>44589</v>
      </c>
      <c r="B20" s="127">
        <v>198.8</v>
      </c>
      <c r="C20" s="138" t="s">
        <v>99</v>
      </c>
      <c r="D20" s="125" t="s">
        <v>15</v>
      </c>
    </row>
    <row r="21" spans="1:4" s="96" customFormat="1" ht="15.75" customHeight="1" x14ac:dyDescent="0.25">
      <c r="A21" s="126">
        <v>44589</v>
      </c>
      <c r="B21" s="127">
        <v>88</v>
      </c>
      <c r="C21" s="138" t="s">
        <v>98</v>
      </c>
      <c r="D21" s="125" t="s">
        <v>15</v>
      </c>
    </row>
    <row r="22" spans="1:4" s="96" customFormat="1" ht="15.75" customHeight="1" x14ac:dyDescent="0.25">
      <c r="A22" s="126"/>
      <c r="B22" s="127"/>
      <c r="C22" s="138"/>
      <c r="D22" s="125"/>
    </row>
    <row r="23" spans="1:4" s="96" customFormat="1" ht="15.75" customHeight="1" x14ac:dyDescent="0.25">
      <c r="A23" s="126"/>
      <c r="B23" s="127"/>
      <c r="C23" s="138"/>
      <c r="D23" s="125"/>
    </row>
    <row r="24" spans="1:4" ht="15.75" customHeight="1" x14ac:dyDescent="0.25">
      <c r="A24" s="126"/>
      <c r="B24" s="127"/>
      <c r="C24" s="138"/>
      <c r="D24" s="125"/>
    </row>
    <row r="25" spans="1:4" ht="15.75" customHeight="1" x14ac:dyDescent="0.25">
      <c r="A25" s="126"/>
      <c r="B25" s="127"/>
      <c r="C25" s="138"/>
      <c r="D25" s="125"/>
    </row>
    <row r="26" spans="1:4" s="96" customFormat="1" ht="15.75" customHeight="1" x14ac:dyDescent="0.25">
      <c r="A26" s="126"/>
      <c r="B26" s="127"/>
      <c r="C26" s="138"/>
      <c r="D26" s="125"/>
    </row>
    <row r="27" spans="1:4" s="96" customFormat="1" ht="15.75" customHeight="1" x14ac:dyDescent="0.25">
      <c r="A27" s="126"/>
      <c r="B27" s="127"/>
      <c r="C27" s="104"/>
      <c r="D27" s="125"/>
    </row>
    <row r="28" spans="1:4" s="96" customFormat="1" ht="15.75" customHeight="1" x14ac:dyDescent="0.25">
      <c r="A28" s="126"/>
      <c r="B28" s="127"/>
      <c r="C28" s="138"/>
      <c r="D28" s="125"/>
    </row>
    <row r="29" spans="1:4" s="96" customFormat="1" ht="15.75" customHeight="1" x14ac:dyDescent="0.25">
      <c r="A29" s="126"/>
      <c r="B29" s="127"/>
      <c r="C29" s="138"/>
      <c r="D29" s="125"/>
    </row>
    <row r="30" spans="1:4" s="96" customFormat="1" ht="15.75" customHeight="1" x14ac:dyDescent="0.25">
      <c r="A30" s="126"/>
      <c r="B30" s="127"/>
      <c r="C30" s="138"/>
      <c r="D30" s="125"/>
    </row>
    <row r="31" spans="1:4" s="96" customFormat="1" ht="15.75" customHeight="1" x14ac:dyDescent="0.25">
      <c r="A31" s="126"/>
      <c r="B31" s="127"/>
      <c r="C31" s="138"/>
      <c r="D31" s="125"/>
    </row>
    <row r="32" spans="1:4" s="96" customFormat="1" ht="15.75" customHeight="1" x14ac:dyDescent="0.25">
      <c r="A32" s="126"/>
      <c r="B32" s="127"/>
      <c r="C32" s="138"/>
      <c r="D32" s="125"/>
    </row>
    <row r="33" spans="1:4" ht="15" customHeight="1" x14ac:dyDescent="0.25">
      <c r="A33" s="51" t="s">
        <v>11</v>
      </c>
      <c r="B33" s="69">
        <f>SUM(B11:B32)</f>
        <v>7671.32</v>
      </c>
      <c r="C33" s="161"/>
      <c r="D33" s="162"/>
    </row>
    <row r="34" spans="1:4" ht="15" customHeight="1" x14ac:dyDescent="0.25">
      <c r="A34" s="167" t="s">
        <v>34</v>
      </c>
      <c r="B34" s="168"/>
      <c r="C34" s="168"/>
      <c r="D34" s="169"/>
    </row>
    <row r="35" spans="1:4" ht="15" customHeight="1" x14ac:dyDescent="0.25">
      <c r="A35" s="38"/>
      <c r="B35" s="69">
        <v>0</v>
      </c>
      <c r="C35" s="161"/>
      <c r="D35" s="166"/>
    </row>
    <row r="36" spans="1:4" s="96" customFormat="1" ht="15" customHeight="1" x14ac:dyDescent="0.25">
      <c r="A36" s="171" t="s">
        <v>36</v>
      </c>
      <c r="B36" s="172"/>
      <c r="C36" s="172"/>
      <c r="D36" s="173"/>
    </row>
    <row r="37" spans="1:4" s="96" customFormat="1" ht="15" customHeight="1" x14ac:dyDescent="0.25">
      <c r="A37" s="135"/>
      <c r="B37" s="36">
        <v>0</v>
      </c>
      <c r="C37" s="174"/>
      <c r="D37" s="175"/>
    </row>
    <row r="38" spans="1:4" ht="15" customHeight="1" x14ac:dyDescent="0.25">
      <c r="A38" s="163" t="s">
        <v>29</v>
      </c>
      <c r="B38" s="164"/>
      <c r="C38" s="164"/>
      <c r="D38" s="165"/>
    </row>
    <row r="39" spans="1:4" s="96" customFormat="1" ht="15" customHeight="1" x14ac:dyDescent="0.25">
      <c r="A39" s="70"/>
      <c r="B39" s="136"/>
      <c r="C39" s="176"/>
      <c r="D39" s="177"/>
    </row>
    <row r="40" spans="1:4" s="96" customFormat="1" ht="15" customHeight="1" x14ac:dyDescent="0.25">
      <c r="A40" s="70"/>
      <c r="B40" s="136"/>
      <c r="C40" s="170"/>
      <c r="D40" s="170"/>
    </row>
    <row r="41" spans="1:4" s="96" customFormat="1" ht="15" customHeight="1" x14ac:dyDescent="0.25">
      <c r="A41" s="70"/>
      <c r="B41" s="136"/>
      <c r="C41" s="178"/>
      <c r="D41" s="179"/>
    </row>
    <row r="42" spans="1:4" s="96" customFormat="1" ht="15" customHeight="1" x14ac:dyDescent="0.25">
      <c r="A42" s="70"/>
      <c r="B42" s="136"/>
      <c r="C42" s="180"/>
      <c r="D42" s="181"/>
    </row>
    <row r="43" spans="1:4" s="96" customFormat="1" ht="15" customHeight="1" x14ac:dyDescent="0.25">
      <c r="A43" s="70"/>
      <c r="B43" s="136"/>
      <c r="C43" s="170"/>
      <c r="D43" s="170"/>
    </row>
    <row r="44" spans="1:4" ht="15" customHeight="1" x14ac:dyDescent="0.25">
      <c r="A44" s="83" t="s">
        <v>11</v>
      </c>
      <c r="B44" s="84">
        <f>SUM(B39:B43)</f>
        <v>0</v>
      </c>
      <c r="C44" s="159"/>
      <c r="D44" s="160"/>
    </row>
    <row r="45" spans="1:4" ht="15" customHeight="1" x14ac:dyDescent="0.25">
      <c r="A45" s="40" t="s">
        <v>30</v>
      </c>
      <c r="B45" s="61">
        <f>B33+B44+B35</f>
        <v>7671.32</v>
      </c>
      <c r="C45" s="7"/>
      <c r="D45" s="60"/>
    </row>
    <row r="46" spans="1:4" ht="15" customHeight="1" x14ac:dyDescent="0.25">
      <c r="B46" s="31"/>
    </row>
    <row r="47" spans="1:4" ht="15" customHeight="1" x14ac:dyDescent="0.25">
      <c r="A47" s="71"/>
      <c r="C47" s="74"/>
    </row>
    <row r="48" spans="1:4" ht="15" customHeight="1" x14ac:dyDescent="0.25">
      <c r="A48" s="72"/>
    </row>
  </sheetData>
  <sheetProtection formatCells="0" formatColumns="0" formatRows="0" insertColumns="0" insertRows="0" insertHyperlinks="0" deleteColumns="0" deleteRows="0" sort="0" autoFilter="0" pivotTables="0"/>
  <mergeCells count="18">
    <mergeCell ref="A10:D10"/>
    <mergeCell ref="B1:D1"/>
    <mergeCell ref="B2:D2"/>
    <mergeCell ref="B4:D4"/>
    <mergeCell ref="B5:D5"/>
    <mergeCell ref="B6:D6"/>
    <mergeCell ref="C44:D44"/>
    <mergeCell ref="C33:D33"/>
    <mergeCell ref="A38:D38"/>
    <mergeCell ref="C35:D35"/>
    <mergeCell ref="A34:D34"/>
    <mergeCell ref="C40:D40"/>
    <mergeCell ref="A36:D36"/>
    <mergeCell ref="C37:D37"/>
    <mergeCell ref="C39:D39"/>
    <mergeCell ref="C41:D41"/>
    <mergeCell ref="C42:D42"/>
    <mergeCell ref="C43:D4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E103"/>
  <sheetViews>
    <sheetView showGridLines="0" topLeftCell="A64" workbookViewId="0">
      <selection activeCell="C85" sqref="C85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41.7109375" customWidth="1"/>
    <col min="5" max="5" width="34.7109375" bestFit="1" customWidth="1"/>
    <col min="6" max="256" width="8.85546875" customWidth="1"/>
  </cols>
  <sheetData>
    <row r="1" spans="1:5" ht="18.75" x14ac:dyDescent="0.3">
      <c r="B1" s="189" t="s">
        <v>0</v>
      </c>
      <c r="C1" s="189"/>
      <c r="D1" s="189"/>
      <c r="E1" s="189"/>
    </row>
    <row r="2" spans="1:5" ht="18.75" x14ac:dyDescent="0.3">
      <c r="B2" s="189" t="s">
        <v>42</v>
      </c>
      <c r="C2" s="189"/>
      <c r="D2" s="189"/>
      <c r="E2" s="189"/>
    </row>
    <row r="3" spans="1:5" ht="18" customHeight="1" x14ac:dyDescent="0.3">
      <c r="B3" s="144"/>
      <c r="C3" s="145"/>
      <c r="D3" s="146"/>
      <c r="E3" s="144"/>
    </row>
    <row r="4" spans="1:5" ht="18.75" x14ac:dyDescent="0.25">
      <c r="B4" s="191" t="s">
        <v>45</v>
      </c>
      <c r="C4" s="191"/>
      <c r="D4" s="191"/>
      <c r="E4" s="191"/>
    </row>
    <row r="5" spans="1:5" ht="18.75" x14ac:dyDescent="0.25">
      <c r="B5" s="191" t="s">
        <v>62</v>
      </c>
      <c r="C5" s="191"/>
      <c r="D5" s="191"/>
      <c r="E5" s="191"/>
    </row>
    <row r="6" spans="1:5" ht="18.75" x14ac:dyDescent="0.3">
      <c r="C6" s="190"/>
      <c r="D6" s="190"/>
    </row>
    <row r="8" spans="1:5" s="27" customFormat="1" ht="30" x14ac:dyDescent="0.25">
      <c r="A8" s="23" t="s">
        <v>32</v>
      </c>
      <c r="B8" s="24" t="s">
        <v>18</v>
      </c>
      <c r="C8" s="25" t="s">
        <v>9</v>
      </c>
      <c r="D8" s="24" t="s">
        <v>25</v>
      </c>
      <c r="E8" s="26" t="s">
        <v>19</v>
      </c>
    </row>
    <row r="9" spans="1:5" s="103" customFormat="1" x14ac:dyDescent="0.25">
      <c r="A9" s="132">
        <v>44565</v>
      </c>
      <c r="B9" s="118">
        <v>44565</v>
      </c>
      <c r="C9" s="140">
        <v>1000</v>
      </c>
      <c r="D9" s="134" t="s">
        <v>78</v>
      </c>
      <c r="E9" s="112" t="s">
        <v>15</v>
      </c>
    </row>
    <row r="10" spans="1:5" s="103" customFormat="1" x14ac:dyDescent="0.25">
      <c r="A10" s="132">
        <v>44570</v>
      </c>
      <c r="B10" s="118">
        <v>44570</v>
      </c>
      <c r="C10" s="140">
        <v>500</v>
      </c>
      <c r="D10" s="134" t="s">
        <v>79</v>
      </c>
      <c r="E10" s="112" t="s">
        <v>15</v>
      </c>
    </row>
    <row r="11" spans="1:5" s="103" customFormat="1" x14ac:dyDescent="0.25">
      <c r="A11" s="132">
        <v>44571</v>
      </c>
      <c r="B11" s="118">
        <v>44571</v>
      </c>
      <c r="C11" s="140">
        <v>500</v>
      </c>
      <c r="D11" s="134" t="s">
        <v>80</v>
      </c>
      <c r="E11" s="112" t="s">
        <v>15</v>
      </c>
    </row>
    <row r="12" spans="1:5" s="103" customFormat="1" x14ac:dyDescent="0.25">
      <c r="A12" s="132">
        <v>44571</v>
      </c>
      <c r="B12" s="118">
        <v>44571</v>
      </c>
      <c r="C12" s="140">
        <v>2000</v>
      </c>
      <c r="D12" s="134" t="s">
        <v>81</v>
      </c>
      <c r="E12" s="112" t="s">
        <v>15</v>
      </c>
    </row>
    <row r="13" spans="1:5" s="103" customFormat="1" x14ac:dyDescent="0.25">
      <c r="A13" s="132">
        <v>44573</v>
      </c>
      <c r="B13" s="118">
        <v>44573</v>
      </c>
      <c r="C13" s="140">
        <v>400</v>
      </c>
      <c r="D13" s="134" t="s">
        <v>82</v>
      </c>
      <c r="E13" s="112" t="s">
        <v>15</v>
      </c>
    </row>
    <row r="14" spans="1:5" s="103" customFormat="1" x14ac:dyDescent="0.25">
      <c r="A14" s="132">
        <v>44573</v>
      </c>
      <c r="B14" s="118">
        <v>44573</v>
      </c>
      <c r="C14" s="140">
        <v>100</v>
      </c>
      <c r="D14" s="134" t="s">
        <v>83</v>
      </c>
      <c r="E14" s="112" t="s">
        <v>15</v>
      </c>
    </row>
    <row r="15" spans="1:5" s="103" customFormat="1" x14ac:dyDescent="0.25">
      <c r="A15" s="132">
        <v>44573</v>
      </c>
      <c r="B15" s="118">
        <v>44573</v>
      </c>
      <c r="C15" s="140">
        <v>300</v>
      </c>
      <c r="D15" s="134" t="s">
        <v>84</v>
      </c>
      <c r="E15" s="112" t="s">
        <v>15</v>
      </c>
    </row>
    <row r="16" spans="1:5" s="103" customFormat="1" x14ac:dyDescent="0.25">
      <c r="A16" s="132">
        <v>44573</v>
      </c>
      <c r="B16" s="118">
        <v>44573</v>
      </c>
      <c r="C16" s="140">
        <v>1000</v>
      </c>
      <c r="D16" s="134" t="s">
        <v>59</v>
      </c>
      <c r="E16" s="112" t="s">
        <v>15</v>
      </c>
    </row>
    <row r="17" spans="1:5" s="103" customFormat="1" x14ac:dyDescent="0.25">
      <c r="A17" s="132">
        <v>44573</v>
      </c>
      <c r="B17" s="118">
        <v>44573</v>
      </c>
      <c r="C17" s="140">
        <v>300</v>
      </c>
      <c r="D17" s="134" t="s">
        <v>85</v>
      </c>
      <c r="E17" s="112" t="s">
        <v>15</v>
      </c>
    </row>
    <row r="18" spans="1:5" s="103" customFormat="1" x14ac:dyDescent="0.25">
      <c r="A18" s="132">
        <v>44573</v>
      </c>
      <c r="B18" s="118">
        <v>44573</v>
      </c>
      <c r="C18" s="140">
        <v>100</v>
      </c>
      <c r="D18" s="134" t="s">
        <v>86</v>
      </c>
      <c r="E18" s="112" t="s">
        <v>15</v>
      </c>
    </row>
    <row r="19" spans="1:5" s="103" customFormat="1" x14ac:dyDescent="0.25">
      <c r="A19" s="132">
        <v>44573</v>
      </c>
      <c r="B19" s="118">
        <v>44573</v>
      </c>
      <c r="C19" s="140">
        <v>100</v>
      </c>
      <c r="D19" s="134" t="s">
        <v>104</v>
      </c>
      <c r="E19" s="112" t="s">
        <v>15</v>
      </c>
    </row>
    <row r="20" spans="1:5" s="103" customFormat="1" x14ac:dyDescent="0.25">
      <c r="A20" s="132">
        <v>44573</v>
      </c>
      <c r="B20" s="118">
        <v>44573</v>
      </c>
      <c r="C20" s="140">
        <v>200</v>
      </c>
      <c r="D20" s="134" t="s">
        <v>105</v>
      </c>
      <c r="E20" s="112" t="s">
        <v>15</v>
      </c>
    </row>
    <row r="21" spans="1:5" s="103" customFormat="1" x14ac:dyDescent="0.25">
      <c r="A21" s="132">
        <v>44573</v>
      </c>
      <c r="B21" s="118">
        <v>44573</v>
      </c>
      <c r="C21" s="140">
        <v>500</v>
      </c>
      <c r="D21" s="134" t="s">
        <v>106</v>
      </c>
      <c r="E21" s="112" t="s">
        <v>15</v>
      </c>
    </row>
    <row r="22" spans="1:5" s="103" customFormat="1" x14ac:dyDescent="0.25">
      <c r="A22" s="132">
        <v>44573</v>
      </c>
      <c r="B22" s="118">
        <v>44573</v>
      </c>
      <c r="C22" s="140">
        <v>500</v>
      </c>
      <c r="D22" s="134" t="s">
        <v>107</v>
      </c>
      <c r="E22" s="112" t="s">
        <v>15</v>
      </c>
    </row>
    <row r="23" spans="1:5" s="103" customFormat="1" x14ac:dyDescent="0.25">
      <c r="A23" s="132">
        <v>44573</v>
      </c>
      <c r="B23" s="118">
        <v>44573</v>
      </c>
      <c r="C23" s="140">
        <v>500</v>
      </c>
      <c r="D23" s="134" t="s">
        <v>108</v>
      </c>
      <c r="E23" s="112" t="s">
        <v>15</v>
      </c>
    </row>
    <row r="24" spans="1:5" s="103" customFormat="1" x14ac:dyDescent="0.25">
      <c r="A24" s="132">
        <v>44573</v>
      </c>
      <c r="B24" s="118">
        <v>44573</v>
      </c>
      <c r="C24" s="140">
        <v>60</v>
      </c>
      <c r="D24" s="134" t="s">
        <v>109</v>
      </c>
      <c r="E24" s="112" t="s">
        <v>15</v>
      </c>
    </row>
    <row r="25" spans="1:5" s="103" customFormat="1" x14ac:dyDescent="0.25">
      <c r="A25" s="132">
        <v>44573</v>
      </c>
      <c r="B25" s="118">
        <v>44573</v>
      </c>
      <c r="C25" s="140">
        <v>100</v>
      </c>
      <c r="D25" s="134" t="s">
        <v>110</v>
      </c>
      <c r="E25" s="112" t="s">
        <v>15</v>
      </c>
    </row>
    <row r="26" spans="1:5" s="103" customFormat="1" x14ac:dyDescent="0.25">
      <c r="A26" s="132">
        <v>44573</v>
      </c>
      <c r="B26" s="118">
        <v>44573</v>
      </c>
      <c r="C26" s="140">
        <v>100</v>
      </c>
      <c r="D26" s="134" t="s">
        <v>111</v>
      </c>
      <c r="E26" s="112" t="s">
        <v>15</v>
      </c>
    </row>
    <row r="27" spans="1:5" s="103" customFormat="1" x14ac:dyDescent="0.25">
      <c r="A27" s="132">
        <v>44573</v>
      </c>
      <c r="B27" s="118">
        <v>44573</v>
      </c>
      <c r="C27" s="140">
        <v>95.31</v>
      </c>
      <c r="D27" s="134" t="s">
        <v>112</v>
      </c>
      <c r="E27" s="112" t="s">
        <v>15</v>
      </c>
    </row>
    <row r="28" spans="1:5" s="103" customFormat="1" x14ac:dyDescent="0.25">
      <c r="A28" s="132">
        <v>44573</v>
      </c>
      <c r="B28" s="118">
        <v>44573</v>
      </c>
      <c r="C28" s="140">
        <v>300</v>
      </c>
      <c r="D28" s="134" t="s">
        <v>113</v>
      </c>
      <c r="E28" s="112" t="s">
        <v>15</v>
      </c>
    </row>
    <row r="29" spans="1:5" s="103" customFormat="1" x14ac:dyDescent="0.25">
      <c r="A29" s="132">
        <v>44573</v>
      </c>
      <c r="B29" s="118">
        <v>44573</v>
      </c>
      <c r="C29" s="140">
        <v>300</v>
      </c>
      <c r="D29" s="134" t="s">
        <v>114</v>
      </c>
      <c r="E29" s="112" t="s">
        <v>15</v>
      </c>
    </row>
    <row r="30" spans="1:5" s="103" customFormat="1" x14ac:dyDescent="0.25">
      <c r="A30" s="132">
        <v>44573</v>
      </c>
      <c r="B30" s="118">
        <v>44573</v>
      </c>
      <c r="C30" s="140">
        <v>100</v>
      </c>
      <c r="D30" s="134" t="s">
        <v>115</v>
      </c>
      <c r="E30" s="112" t="s">
        <v>15</v>
      </c>
    </row>
    <row r="31" spans="1:5" s="103" customFormat="1" x14ac:dyDescent="0.25">
      <c r="A31" s="132">
        <v>44573</v>
      </c>
      <c r="B31" s="118">
        <v>44573</v>
      </c>
      <c r="C31" s="140">
        <v>100</v>
      </c>
      <c r="D31" s="134" t="s">
        <v>116</v>
      </c>
      <c r="E31" s="112" t="s">
        <v>15</v>
      </c>
    </row>
    <row r="32" spans="1:5" s="103" customFormat="1" x14ac:dyDescent="0.25">
      <c r="A32" s="132">
        <v>44573</v>
      </c>
      <c r="B32" s="118">
        <v>44573</v>
      </c>
      <c r="C32" s="140">
        <v>500</v>
      </c>
      <c r="D32" s="134" t="s">
        <v>117</v>
      </c>
      <c r="E32" s="112" t="s">
        <v>15</v>
      </c>
    </row>
    <row r="33" spans="1:5" s="103" customFormat="1" x14ac:dyDescent="0.25">
      <c r="A33" s="132">
        <v>44573</v>
      </c>
      <c r="B33" s="118">
        <v>44573</v>
      </c>
      <c r="C33" s="140">
        <v>100</v>
      </c>
      <c r="D33" s="134" t="s">
        <v>118</v>
      </c>
      <c r="E33" s="112" t="s">
        <v>15</v>
      </c>
    </row>
    <row r="34" spans="1:5" s="103" customFormat="1" x14ac:dyDescent="0.25">
      <c r="A34" s="132">
        <v>44573</v>
      </c>
      <c r="B34" s="118">
        <v>44573</v>
      </c>
      <c r="C34" s="140">
        <v>250</v>
      </c>
      <c r="D34" s="134" t="s">
        <v>119</v>
      </c>
      <c r="E34" s="112" t="s">
        <v>15</v>
      </c>
    </row>
    <row r="35" spans="1:5" s="103" customFormat="1" x14ac:dyDescent="0.25">
      <c r="A35" s="132">
        <v>44573</v>
      </c>
      <c r="B35" s="118">
        <v>44573</v>
      </c>
      <c r="C35" s="140">
        <v>11.1</v>
      </c>
      <c r="D35" s="134" t="s">
        <v>120</v>
      </c>
      <c r="E35" s="112" t="s">
        <v>15</v>
      </c>
    </row>
    <row r="36" spans="1:5" s="103" customFormat="1" x14ac:dyDescent="0.25">
      <c r="A36" s="132">
        <v>44573</v>
      </c>
      <c r="B36" s="118">
        <v>44573</v>
      </c>
      <c r="C36" s="140">
        <v>100</v>
      </c>
      <c r="D36" s="134" t="s">
        <v>121</v>
      </c>
      <c r="E36" s="112" t="s">
        <v>15</v>
      </c>
    </row>
    <row r="37" spans="1:5" s="103" customFormat="1" x14ac:dyDescent="0.25">
      <c r="A37" s="132">
        <v>44573</v>
      </c>
      <c r="B37" s="118">
        <v>44573</v>
      </c>
      <c r="C37" s="140">
        <v>50</v>
      </c>
      <c r="D37" s="134" t="s">
        <v>122</v>
      </c>
      <c r="E37" s="112" t="s">
        <v>15</v>
      </c>
    </row>
    <row r="38" spans="1:5" s="103" customFormat="1" x14ac:dyDescent="0.25">
      <c r="A38" s="132">
        <v>44574</v>
      </c>
      <c r="B38" s="118">
        <v>44574</v>
      </c>
      <c r="C38" s="140">
        <v>50</v>
      </c>
      <c r="D38" s="134" t="s">
        <v>123</v>
      </c>
      <c r="E38" s="112" t="s">
        <v>15</v>
      </c>
    </row>
    <row r="39" spans="1:5" s="103" customFormat="1" x14ac:dyDescent="0.25">
      <c r="A39" s="132">
        <v>44574</v>
      </c>
      <c r="B39" s="118">
        <v>44574</v>
      </c>
      <c r="C39" s="140">
        <v>100</v>
      </c>
      <c r="D39" s="134" t="s">
        <v>124</v>
      </c>
      <c r="E39" s="112" t="s">
        <v>15</v>
      </c>
    </row>
    <row r="40" spans="1:5" s="103" customFormat="1" x14ac:dyDescent="0.25">
      <c r="A40" s="132">
        <v>44574</v>
      </c>
      <c r="B40" s="118">
        <v>44574</v>
      </c>
      <c r="C40" s="140">
        <v>100</v>
      </c>
      <c r="D40" s="134" t="s">
        <v>125</v>
      </c>
      <c r="E40" s="112" t="s">
        <v>15</v>
      </c>
    </row>
    <row r="41" spans="1:5" s="103" customFormat="1" x14ac:dyDescent="0.25">
      <c r="A41" s="132">
        <v>44574</v>
      </c>
      <c r="B41" s="118">
        <v>44574</v>
      </c>
      <c r="C41" s="140">
        <v>239.68</v>
      </c>
      <c r="D41" s="134" t="s">
        <v>126</v>
      </c>
      <c r="E41" s="112" t="s">
        <v>15</v>
      </c>
    </row>
    <row r="42" spans="1:5" s="103" customFormat="1" x14ac:dyDescent="0.25">
      <c r="A42" s="132">
        <v>44574</v>
      </c>
      <c r="B42" s="118">
        <v>44574</v>
      </c>
      <c r="C42" s="140">
        <v>100</v>
      </c>
      <c r="D42" s="134" t="s">
        <v>127</v>
      </c>
      <c r="E42" s="112" t="s">
        <v>15</v>
      </c>
    </row>
    <row r="43" spans="1:5" s="103" customFormat="1" x14ac:dyDescent="0.25">
      <c r="A43" s="132">
        <v>44574</v>
      </c>
      <c r="B43" s="118">
        <v>44574</v>
      </c>
      <c r="C43" s="140">
        <v>100</v>
      </c>
      <c r="D43" s="134" t="s">
        <v>128</v>
      </c>
      <c r="E43" s="112" t="s">
        <v>15</v>
      </c>
    </row>
    <row r="44" spans="1:5" s="103" customFormat="1" x14ac:dyDescent="0.25">
      <c r="A44" s="132">
        <v>44574</v>
      </c>
      <c r="B44" s="118">
        <v>44574</v>
      </c>
      <c r="C44" s="140">
        <v>100</v>
      </c>
      <c r="D44" s="134" t="s">
        <v>129</v>
      </c>
      <c r="E44" s="112" t="s">
        <v>15</v>
      </c>
    </row>
    <row r="45" spans="1:5" s="103" customFormat="1" x14ac:dyDescent="0.25">
      <c r="A45" s="132">
        <v>44574</v>
      </c>
      <c r="B45" s="118">
        <v>44574</v>
      </c>
      <c r="C45" s="140">
        <v>100</v>
      </c>
      <c r="D45" s="134" t="s">
        <v>130</v>
      </c>
      <c r="E45" s="112" t="s">
        <v>15</v>
      </c>
    </row>
    <row r="46" spans="1:5" s="103" customFormat="1" x14ac:dyDescent="0.25">
      <c r="A46" s="132">
        <v>44574</v>
      </c>
      <c r="B46" s="118">
        <v>44574</v>
      </c>
      <c r="C46" s="140">
        <v>200</v>
      </c>
      <c r="D46" s="134" t="s">
        <v>131</v>
      </c>
      <c r="E46" s="112" t="s">
        <v>15</v>
      </c>
    </row>
    <row r="47" spans="1:5" s="103" customFormat="1" x14ac:dyDescent="0.25">
      <c r="A47" s="132">
        <v>44574</v>
      </c>
      <c r="B47" s="118">
        <v>44574</v>
      </c>
      <c r="C47" s="140">
        <v>200</v>
      </c>
      <c r="D47" s="134" t="s">
        <v>132</v>
      </c>
      <c r="E47" s="112" t="s">
        <v>15</v>
      </c>
    </row>
    <row r="48" spans="1:5" s="103" customFormat="1" x14ac:dyDescent="0.25">
      <c r="A48" s="132">
        <v>44574</v>
      </c>
      <c r="B48" s="118">
        <v>44574</v>
      </c>
      <c r="C48" s="140">
        <v>500</v>
      </c>
      <c r="D48" s="134" t="s">
        <v>57</v>
      </c>
      <c r="E48" s="112" t="s">
        <v>15</v>
      </c>
    </row>
    <row r="49" spans="1:5" s="103" customFormat="1" x14ac:dyDescent="0.25">
      <c r="A49" s="132">
        <v>44574</v>
      </c>
      <c r="B49" s="118">
        <v>44574</v>
      </c>
      <c r="C49" s="140">
        <v>100</v>
      </c>
      <c r="D49" s="134" t="s">
        <v>133</v>
      </c>
      <c r="E49" s="112" t="s">
        <v>15</v>
      </c>
    </row>
    <row r="50" spans="1:5" s="103" customFormat="1" x14ac:dyDescent="0.25">
      <c r="A50" s="132">
        <v>44574</v>
      </c>
      <c r="B50" s="118">
        <v>44574</v>
      </c>
      <c r="C50" s="140">
        <v>150</v>
      </c>
      <c r="D50" s="134" t="s">
        <v>134</v>
      </c>
      <c r="E50" s="112" t="s">
        <v>15</v>
      </c>
    </row>
    <row r="51" spans="1:5" s="103" customFormat="1" x14ac:dyDescent="0.25">
      <c r="A51" s="132">
        <v>44574</v>
      </c>
      <c r="B51" s="118">
        <v>44574</v>
      </c>
      <c r="C51" s="140">
        <v>300</v>
      </c>
      <c r="D51" s="134" t="s">
        <v>135</v>
      </c>
      <c r="E51" s="112" t="s">
        <v>15</v>
      </c>
    </row>
    <row r="52" spans="1:5" s="103" customFormat="1" x14ac:dyDescent="0.25">
      <c r="A52" s="132">
        <v>44574</v>
      </c>
      <c r="B52" s="118">
        <v>44574</v>
      </c>
      <c r="C52" s="140">
        <v>100</v>
      </c>
      <c r="D52" s="134" t="s">
        <v>136</v>
      </c>
      <c r="E52" s="112" t="s">
        <v>15</v>
      </c>
    </row>
    <row r="53" spans="1:5" s="103" customFormat="1" x14ac:dyDescent="0.25">
      <c r="A53" s="132">
        <v>44574</v>
      </c>
      <c r="B53" s="118">
        <v>44574</v>
      </c>
      <c r="C53" s="140">
        <v>100</v>
      </c>
      <c r="D53" s="134" t="s">
        <v>137</v>
      </c>
      <c r="E53" s="112" t="s">
        <v>15</v>
      </c>
    </row>
    <row r="54" spans="1:5" s="103" customFormat="1" x14ac:dyDescent="0.25">
      <c r="A54" s="132">
        <v>44574</v>
      </c>
      <c r="B54" s="118">
        <v>44574</v>
      </c>
      <c r="C54" s="140">
        <v>58</v>
      </c>
      <c r="D54" s="134" t="s">
        <v>138</v>
      </c>
      <c r="E54" s="112" t="s">
        <v>15</v>
      </c>
    </row>
    <row r="55" spans="1:5" s="103" customFormat="1" x14ac:dyDescent="0.25">
      <c r="A55" s="132">
        <v>44574</v>
      </c>
      <c r="B55" s="118">
        <v>44574</v>
      </c>
      <c r="C55" s="140">
        <v>500</v>
      </c>
      <c r="D55" s="134" t="s">
        <v>139</v>
      </c>
      <c r="E55" s="112" t="s">
        <v>15</v>
      </c>
    </row>
    <row r="56" spans="1:5" s="103" customFormat="1" x14ac:dyDescent="0.25">
      <c r="A56" s="132">
        <v>44574</v>
      </c>
      <c r="B56" s="118">
        <v>44574</v>
      </c>
      <c r="C56" s="140">
        <v>100</v>
      </c>
      <c r="D56" s="134" t="s">
        <v>140</v>
      </c>
      <c r="E56" s="112" t="s">
        <v>15</v>
      </c>
    </row>
    <row r="57" spans="1:5" s="103" customFormat="1" x14ac:dyDescent="0.25">
      <c r="A57" s="132">
        <v>44574</v>
      </c>
      <c r="B57" s="118">
        <v>44574</v>
      </c>
      <c r="C57" s="140">
        <v>300</v>
      </c>
      <c r="D57" s="134" t="s">
        <v>141</v>
      </c>
      <c r="E57" s="112" t="s">
        <v>15</v>
      </c>
    </row>
    <row r="58" spans="1:5" s="103" customFormat="1" x14ac:dyDescent="0.25">
      <c r="A58" s="132">
        <v>44574</v>
      </c>
      <c r="B58" s="118">
        <v>44574</v>
      </c>
      <c r="C58" s="140">
        <v>100</v>
      </c>
      <c r="D58" s="134" t="s">
        <v>142</v>
      </c>
      <c r="E58" s="112" t="s">
        <v>15</v>
      </c>
    </row>
    <row r="59" spans="1:5" s="103" customFormat="1" x14ac:dyDescent="0.25">
      <c r="A59" s="132">
        <v>44575</v>
      </c>
      <c r="B59" s="118">
        <v>44575</v>
      </c>
      <c r="C59" s="140">
        <v>100</v>
      </c>
      <c r="D59" s="134" t="s">
        <v>60</v>
      </c>
      <c r="E59" s="112" t="s">
        <v>15</v>
      </c>
    </row>
    <row r="60" spans="1:5" s="103" customFormat="1" x14ac:dyDescent="0.25">
      <c r="A60" s="132">
        <v>44575</v>
      </c>
      <c r="B60" s="118">
        <v>44575</v>
      </c>
      <c r="C60" s="140">
        <v>150</v>
      </c>
      <c r="D60" s="134" t="s">
        <v>133</v>
      </c>
      <c r="E60" s="112" t="s">
        <v>15</v>
      </c>
    </row>
    <row r="61" spans="1:5" s="103" customFormat="1" x14ac:dyDescent="0.25">
      <c r="A61" s="132">
        <v>44575</v>
      </c>
      <c r="B61" s="118">
        <v>44575</v>
      </c>
      <c r="C61" s="140">
        <v>63.62</v>
      </c>
      <c r="D61" s="134" t="s">
        <v>143</v>
      </c>
      <c r="E61" s="112" t="s">
        <v>15</v>
      </c>
    </row>
    <row r="62" spans="1:5" s="103" customFormat="1" x14ac:dyDescent="0.25">
      <c r="A62" s="132">
        <v>44575</v>
      </c>
      <c r="B62" s="118">
        <v>44575</v>
      </c>
      <c r="C62" s="140">
        <v>200</v>
      </c>
      <c r="D62" s="134" t="s">
        <v>144</v>
      </c>
      <c r="E62" s="112" t="s">
        <v>15</v>
      </c>
    </row>
    <row r="63" spans="1:5" s="103" customFormat="1" x14ac:dyDescent="0.25">
      <c r="A63" s="132">
        <v>44577</v>
      </c>
      <c r="B63" s="118">
        <v>44577</v>
      </c>
      <c r="C63" s="140">
        <v>500</v>
      </c>
      <c r="D63" s="134" t="s">
        <v>58</v>
      </c>
      <c r="E63" s="112" t="s">
        <v>15</v>
      </c>
    </row>
    <row r="64" spans="1:5" s="103" customFormat="1" x14ac:dyDescent="0.25">
      <c r="A64" s="132">
        <v>44577</v>
      </c>
      <c r="B64" s="118">
        <v>44577</v>
      </c>
      <c r="C64" s="140">
        <v>2000</v>
      </c>
      <c r="D64" s="134" t="s">
        <v>81</v>
      </c>
      <c r="E64" s="112" t="s">
        <v>15</v>
      </c>
    </row>
    <row r="65" spans="1:5" s="103" customFormat="1" x14ac:dyDescent="0.25">
      <c r="A65" s="132">
        <v>44579</v>
      </c>
      <c r="B65" s="118">
        <v>44579</v>
      </c>
      <c r="C65" s="140">
        <v>4000</v>
      </c>
      <c r="D65" s="134" t="s">
        <v>145</v>
      </c>
      <c r="E65" s="112" t="s">
        <v>15</v>
      </c>
    </row>
    <row r="66" spans="1:5" s="103" customFormat="1" x14ac:dyDescent="0.25">
      <c r="A66" s="132">
        <v>44582</v>
      </c>
      <c r="B66" s="118">
        <v>44582</v>
      </c>
      <c r="C66" s="140">
        <v>300</v>
      </c>
      <c r="D66" s="134" t="s">
        <v>146</v>
      </c>
      <c r="E66" s="112" t="s">
        <v>15</v>
      </c>
    </row>
    <row r="67" spans="1:5" s="103" customFormat="1" x14ac:dyDescent="0.25">
      <c r="A67" s="132">
        <v>44582</v>
      </c>
      <c r="B67" s="118">
        <v>44582</v>
      </c>
      <c r="C67" s="140">
        <v>300</v>
      </c>
      <c r="D67" s="134" t="s">
        <v>147</v>
      </c>
      <c r="E67" s="112" t="s">
        <v>15</v>
      </c>
    </row>
    <row r="68" spans="1:5" s="103" customFormat="1" x14ac:dyDescent="0.25">
      <c r="A68" s="132">
        <v>44582</v>
      </c>
      <c r="B68" s="118">
        <v>44582</v>
      </c>
      <c r="C68" s="140">
        <v>1000</v>
      </c>
      <c r="D68" s="134" t="s">
        <v>59</v>
      </c>
      <c r="E68" s="112" t="s">
        <v>15</v>
      </c>
    </row>
    <row r="69" spans="1:5" s="103" customFormat="1" x14ac:dyDescent="0.25">
      <c r="A69" s="132">
        <v>44582</v>
      </c>
      <c r="B69" s="118">
        <v>44582</v>
      </c>
      <c r="C69" s="140">
        <v>300</v>
      </c>
      <c r="D69" s="134" t="s">
        <v>107</v>
      </c>
      <c r="E69" s="112" t="s">
        <v>15</v>
      </c>
    </row>
    <row r="70" spans="1:5" s="103" customFormat="1" x14ac:dyDescent="0.25">
      <c r="A70" s="132">
        <v>44582</v>
      </c>
      <c r="B70" s="118">
        <v>44582</v>
      </c>
      <c r="C70" s="140">
        <v>500</v>
      </c>
      <c r="D70" s="134" t="s">
        <v>148</v>
      </c>
      <c r="E70" s="112" t="s">
        <v>15</v>
      </c>
    </row>
    <row r="71" spans="1:5" s="103" customFormat="1" x14ac:dyDescent="0.25">
      <c r="A71" s="132">
        <v>44583</v>
      </c>
      <c r="B71" s="118">
        <v>44583</v>
      </c>
      <c r="C71" s="140">
        <v>500</v>
      </c>
      <c r="D71" s="134" t="s">
        <v>149</v>
      </c>
      <c r="E71" s="112" t="s">
        <v>15</v>
      </c>
    </row>
    <row r="72" spans="1:5" s="103" customFormat="1" x14ac:dyDescent="0.25">
      <c r="A72" s="132">
        <v>44583</v>
      </c>
      <c r="B72" s="118">
        <v>44583</v>
      </c>
      <c r="C72" s="140">
        <v>300</v>
      </c>
      <c r="D72" s="134" t="s">
        <v>106</v>
      </c>
      <c r="E72" s="112" t="s">
        <v>15</v>
      </c>
    </row>
    <row r="73" spans="1:5" s="103" customFormat="1" x14ac:dyDescent="0.25">
      <c r="A73" s="132">
        <v>44583</v>
      </c>
      <c r="B73" s="118">
        <v>44583</v>
      </c>
      <c r="C73" s="140">
        <v>600</v>
      </c>
      <c r="D73" s="134" t="s">
        <v>61</v>
      </c>
      <c r="E73" s="112" t="s">
        <v>15</v>
      </c>
    </row>
    <row r="74" spans="1:5" s="103" customFormat="1" x14ac:dyDescent="0.25">
      <c r="A74" s="132">
        <v>44583</v>
      </c>
      <c r="B74" s="118">
        <v>44583</v>
      </c>
      <c r="C74" s="140">
        <v>500</v>
      </c>
      <c r="D74" s="134" t="s">
        <v>150</v>
      </c>
      <c r="E74" s="112" t="s">
        <v>15</v>
      </c>
    </row>
    <row r="75" spans="1:5" s="103" customFormat="1" x14ac:dyDescent="0.25">
      <c r="A75" s="132">
        <v>44583</v>
      </c>
      <c r="B75" s="118">
        <v>44583</v>
      </c>
      <c r="C75" s="140">
        <v>300</v>
      </c>
      <c r="D75" s="134" t="s">
        <v>105</v>
      </c>
      <c r="E75" s="112" t="s">
        <v>15</v>
      </c>
    </row>
    <row r="76" spans="1:5" s="103" customFormat="1" x14ac:dyDescent="0.25">
      <c r="A76" s="132">
        <v>44589</v>
      </c>
      <c r="B76" s="118">
        <v>44589</v>
      </c>
      <c r="C76" s="140">
        <v>200</v>
      </c>
      <c r="D76" s="134" t="s">
        <v>157</v>
      </c>
      <c r="E76" s="112" t="s">
        <v>15</v>
      </c>
    </row>
    <row r="77" spans="1:5" s="103" customFormat="1" x14ac:dyDescent="0.25">
      <c r="A77" s="132">
        <v>44592</v>
      </c>
      <c r="B77" s="118">
        <v>44592</v>
      </c>
      <c r="C77" s="140">
        <v>200</v>
      </c>
      <c r="D77" s="134" t="s">
        <v>158</v>
      </c>
      <c r="E77" s="112" t="s">
        <v>15</v>
      </c>
    </row>
    <row r="78" spans="1:5" s="103" customFormat="1" x14ac:dyDescent="0.25">
      <c r="A78" s="132">
        <v>44592</v>
      </c>
      <c r="B78" s="118">
        <v>44592</v>
      </c>
      <c r="C78" s="140">
        <v>300</v>
      </c>
      <c r="D78" s="134" t="s">
        <v>159</v>
      </c>
      <c r="E78" s="112" t="s">
        <v>15</v>
      </c>
    </row>
    <row r="79" spans="1:5" s="103" customFormat="1" x14ac:dyDescent="0.25">
      <c r="A79" s="132">
        <v>44592</v>
      </c>
      <c r="B79" s="118">
        <v>44592</v>
      </c>
      <c r="C79" s="140">
        <v>1000</v>
      </c>
      <c r="D79" s="134" t="s">
        <v>106</v>
      </c>
      <c r="E79" s="112" t="s">
        <v>15</v>
      </c>
    </row>
    <row r="80" spans="1:5" s="103" customFormat="1" x14ac:dyDescent="0.25">
      <c r="A80" s="132">
        <v>44592</v>
      </c>
      <c r="B80" s="118">
        <v>44592</v>
      </c>
      <c r="C80" s="140">
        <v>300</v>
      </c>
      <c r="D80" s="134" t="s">
        <v>105</v>
      </c>
      <c r="E80" s="112" t="s">
        <v>15</v>
      </c>
    </row>
    <row r="81" spans="1:5" s="103" customFormat="1" x14ac:dyDescent="0.25">
      <c r="A81" s="132">
        <v>44592</v>
      </c>
      <c r="B81" s="118">
        <v>44592</v>
      </c>
      <c r="C81" s="140">
        <v>300</v>
      </c>
      <c r="D81" s="134" t="s">
        <v>146</v>
      </c>
      <c r="E81" s="112" t="s">
        <v>15</v>
      </c>
    </row>
    <row r="82" spans="1:5" s="103" customFormat="1" x14ac:dyDescent="0.25">
      <c r="A82" s="132">
        <v>44592</v>
      </c>
      <c r="B82" s="118">
        <v>44592</v>
      </c>
      <c r="C82" s="140">
        <v>1000</v>
      </c>
      <c r="D82" s="134" t="s">
        <v>59</v>
      </c>
      <c r="E82" s="112" t="s">
        <v>15</v>
      </c>
    </row>
    <row r="83" spans="1:5" s="103" customFormat="1" x14ac:dyDescent="0.25">
      <c r="A83" s="132">
        <v>44592</v>
      </c>
      <c r="B83" s="118">
        <v>44592</v>
      </c>
      <c r="C83" s="140">
        <v>350</v>
      </c>
      <c r="D83" s="134" t="s">
        <v>160</v>
      </c>
      <c r="E83" s="112" t="s">
        <v>15</v>
      </c>
    </row>
    <row r="84" spans="1:5" s="103" customFormat="1" x14ac:dyDescent="0.25">
      <c r="A84" s="132">
        <v>44592</v>
      </c>
      <c r="B84" s="118">
        <v>44592</v>
      </c>
      <c r="C84" s="140">
        <v>150</v>
      </c>
      <c r="D84" s="134" t="s">
        <v>161</v>
      </c>
      <c r="E84" s="112" t="s">
        <v>15</v>
      </c>
    </row>
    <row r="85" spans="1:5" s="103" customFormat="1" x14ac:dyDescent="0.25">
      <c r="A85" s="132">
        <v>44592</v>
      </c>
      <c r="B85" s="118">
        <v>44592</v>
      </c>
      <c r="C85" s="140">
        <v>130</v>
      </c>
      <c r="D85" s="134" t="s">
        <v>162</v>
      </c>
      <c r="E85" s="112" t="s">
        <v>15</v>
      </c>
    </row>
    <row r="86" spans="1:5" s="103" customFormat="1" x14ac:dyDescent="0.25">
      <c r="A86" s="132"/>
      <c r="B86" s="118"/>
      <c r="C86" s="140"/>
      <c r="D86" s="134"/>
      <c r="E86" s="112"/>
    </row>
    <row r="87" spans="1:5" s="103" customFormat="1" x14ac:dyDescent="0.25">
      <c r="A87" s="132"/>
      <c r="B87" s="118"/>
      <c r="C87" s="140"/>
      <c r="D87" s="134"/>
      <c r="E87" s="112"/>
    </row>
    <row r="88" spans="1:5" s="103" customFormat="1" x14ac:dyDescent="0.25">
      <c r="A88" s="132"/>
      <c r="B88" s="118"/>
      <c r="C88" s="140"/>
      <c r="D88" s="134"/>
      <c r="E88" s="112"/>
    </row>
    <row r="89" spans="1:5" s="103" customFormat="1" x14ac:dyDescent="0.25">
      <c r="A89" s="132"/>
      <c r="B89" s="118"/>
      <c r="C89" s="140"/>
      <c r="D89" s="134"/>
      <c r="E89" s="112"/>
    </row>
    <row r="90" spans="1:5" s="103" customFormat="1" x14ac:dyDescent="0.25">
      <c r="A90" s="132"/>
      <c r="B90" s="118"/>
      <c r="C90" s="140"/>
      <c r="D90" s="134"/>
      <c r="E90" s="112"/>
    </row>
    <row r="91" spans="1:5" s="103" customFormat="1" x14ac:dyDescent="0.25">
      <c r="A91" s="132"/>
      <c r="B91" s="118"/>
      <c r="C91" s="140"/>
      <c r="D91" s="134"/>
      <c r="E91" s="112"/>
    </row>
    <row r="92" spans="1:5" s="103" customFormat="1" x14ac:dyDescent="0.25">
      <c r="A92" s="132"/>
      <c r="B92" s="118"/>
      <c r="C92" s="140"/>
      <c r="D92" s="134"/>
      <c r="E92" s="112"/>
    </row>
    <row r="93" spans="1:5" s="103" customFormat="1" x14ac:dyDescent="0.25">
      <c r="A93" s="132"/>
      <c r="B93" s="118"/>
      <c r="C93" s="140"/>
      <c r="D93" s="134"/>
      <c r="E93" s="112"/>
    </row>
    <row r="94" spans="1:5" ht="30" customHeight="1" x14ac:dyDescent="0.25">
      <c r="A94" s="187" t="s">
        <v>20</v>
      </c>
      <c r="B94" s="188"/>
      <c r="C94" s="7">
        <v>29307.71</v>
      </c>
      <c r="D94" s="86"/>
      <c r="E94" s="16"/>
    </row>
    <row r="95" spans="1:5" ht="30" customHeight="1" x14ac:dyDescent="0.25">
      <c r="A95" s="187" t="s">
        <v>26</v>
      </c>
      <c r="B95" s="188"/>
      <c r="C95" s="7">
        <v>0</v>
      </c>
      <c r="D95" s="86"/>
      <c r="E95" s="16"/>
    </row>
    <row r="96" spans="1:5" x14ac:dyDescent="0.25">
      <c r="C96" s="30"/>
    </row>
    <row r="103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94:B94"/>
    <mergeCell ref="A95:B95"/>
    <mergeCell ref="B2:E2"/>
    <mergeCell ref="B1:E1"/>
    <mergeCell ref="C6:D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E38"/>
  <sheetViews>
    <sheetView showGridLines="0" topLeftCell="A4" workbookViewId="0">
      <selection activeCell="C27" sqref="C27"/>
    </sheetView>
  </sheetViews>
  <sheetFormatPr defaultColWidth="11.42578125" defaultRowHeight="15" x14ac:dyDescent="0.25"/>
  <cols>
    <col min="1" max="2" width="20.7109375" style="1" customWidth="1"/>
    <col min="3" max="3" width="17.7109375" style="64" customWidth="1"/>
    <col min="4" max="4" width="28.28515625" style="5" customWidth="1"/>
    <col min="5" max="5" width="58.7109375" customWidth="1"/>
    <col min="6" max="252" width="8.85546875" customWidth="1"/>
  </cols>
  <sheetData>
    <row r="1" spans="1:5" ht="18.75" x14ac:dyDescent="0.3">
      <c r="C1" s="155" t="s">
        <v>0</v>
      </c>
      <c r="D1" s="155"/>
      <c r="E1" s="155"/>
    </row>
    <row r="2" spans="1:5" ht="18.75" x14ac:dyDescent="0.3">
      <c r="C2" s="155" t="s">
        <v>42</v>
      </c>
      <c r="D2" s="155"/>
      <c r="E2" s="155"/>
    </row>
    <row r="3" spans="1:5" ht="18" customHeight="1" x14ac:dyDescent="0.3">
      <c r="C3" s="149"/>
      <c r="D3" s="141"/>
      <c r="E3" s="143"/>
    </row>
    <row r="4" spans="1:5" ht="18.75" x14ac:dyDescent="0.25">
      <c r="C4" s="186" t="s">
        <v>46</v>
      </c>
      <c r="D4" s="186"/>
      <c r="E4" s="186"/>
    </row>
    <row r="5" spans="1:5" ht="18.75" x14ac:dyDescent="0.25">
      <c r="C5" s="186" t="s">
        <v>47</v>
      </c>
      <c r="D5" s="186"/>
      <c r="E5" s="186"/>
    </row>
    <row r="6" spans="1:5" ht="18.75" x14ac:dyDescent="0.3">
      <c r="C6" s="155" t="s">
        <v>62</v>
      </c>
      <c r="D6" s="155"/>
      <c r="E6" s="155"/>
    </row>
    <row r="8" spans="1:5" ht="30" x14ac:dyDescent="0.25">
      <c r="A8" s="23" t="s">
        <v>12</v>
      </c>
      <c r="B8" s="24" t="s">
        <v>13</v>
      </c>
      <c r="C8" s="24" t="s">
        <v>9</v>
      </c>
      <c r="D8" s="28" t="s">
        <v>14</v>
      </c>
      <c r="E8" s="14" t="s">
        <v>10</v>
      </c>
    </row>
    <row r="9" spans="1:5" s="96" customFormat="1" x14ac:dyDescent="0.25">
      <c r="A9" s="38">
        <v>44571</v>
      </c>
      <c r="B9" s="139">
        <v>44571</v>
      </c>
      <c r="C9" s="68">
        <v>500</v>
      </c>
      <c r="D9" s="35" t="s">
        <v>70</v>
      </c>
      <c r="E9" s="39" t="s">
        <v>15</v>
      </c>
    </row>
    <row r="10" spans="1:5" s="96" customFormat="1" x14ac:dyDescent="0.25">
      <c r="A10" s="38">
        <v>44573</v>
      </c>
      <c r="B10" s="139">
        <v>44573</v>
      </c>
      <c r="C10" s="68">
        <v>48.42</v>
      </c>
      <c r="D10" s="35" t="s">
        <v>71</v>
      </c>
      <c r="E10" s="39" t="s">
        <v>15</v>
      </c>
    </row>
    <row r="11" spans="1:5" s="96" customFormat="1" x14ac:dyDescent="0.25">
      <c r="A11" s="38">
        <v>44573</v>
      </c>
      <c r="B11" s="139">
        <v>44573</v>
      </c>
      <c r="C11" s="68">
        <v>300</v>
      </c>
      <c r="D11" s="35" t="s">
        <v>72</v>
      </c>
      <c r="E11" s="39" t="s">
        <v>15</v>
      </c>
    </row>
    <row r="12" spans="1:5" s="96" customFormat="1" x14ac:dyDescent="0.25">
      <c r="A12" s="38">
        <v>44573</v>
      </c>
      <c r="B12" s="139">
        <v>44573</v>
      </c>
      <c r="C12" s="68">
        <v>10</v>
      </c>
      <c r="D12" s="35" t="s">
        <v>73</v>
      </c>
      <c r="E12" s="39" t="s">
        <v>15</v>
      </c>
    </row>
    <row r="13" spans="1:5" s="96" customFormat="1" x14ac:dyDescent="0.25">
      <c r="A13" s="38">
        <v>44573</v>
      </c>
      <c r="B13" s="139">
        <v>44573</v>
      </c>
      <c r="C13" s="68">
        <v>150</v>
      </c>
      <c r="D13" s="35" t="s">
        <v>74</v>
      </c>
      <c r="E13" s="39" t="s">
        <v>15</v>
      </c>
    </row>
    <row r="14" spans="1:5" s="96" customFormat="1" x14ac:dyDescent="0.25">
      <c r="A14" s="38">
        <v>44573</v>
      </c>
      <c r="B14" s="139">
        <v>44573</v>
      </c>
      <c r="C14" s="68">
        <v>200</v>
      </c>
      <c r="D14" s="35" t="s">
        <v>75</v>
      </c>
      <c r="E14" s="39" t="s">
        <v>15</v>
      </c>
    </row>
    <row r="15" spans="1:5" s="96" customFormat="1" x14ac:dyDescent="0.25">
      <c r="A15" s="38">
        <v>44574</v>
      </c>
      <c r="B15" s="139">
        <v>44574</v>
      </c>
      <c r="C15" s="68">
        <v>150</v>
      </c>
      <c r="D15" s="35" t="s">
        <v>76</v>
      </c>
      <c r="E15" s="39" t="s">
        <v>15</v>
      </c>
    </row>
    <row r="16" spans="1:5" s="96" customFormat="1" x14ac:dyDescent="0.25">
      <c r="A16" s="38">
        <v>44574</v>
      </c>
      <c r="B16" s="139">
        <v>44574</v>
      </c>
      <c r="C16" s="68">
        <v>1000</v>
      </c>
      <c r="D16" s="35" t="s">
        <v>77</v>
      </c>
      <c r="E16" s="39" t="s">
        <v>15</v>
      </c>
    </row>
    <row r="17" spans="1:5" s="96" customFormat="1" x14ac:dyDescent="0.25">
      <c r="A17" s="38">
        <v>44574</v>
      </c>
      <c r="B17" s="139">
        <v>44574</v>
      </c>
      <c r="C17" s="68">
        <v>276</v>
      </c>
      <c r="D17" s="134" t="s">
        <v>153</v>
      </c>
      <c r="E17" s="150" t="s">
        <v>15</v>
      </c>
    </row>
    <row r="18" spans="1:5" s="96" customFormat="1" x14ac:dyDescent="0.25">
      <c r="A18" s="38">
        <v>44574</v>
      </c>
      <c r="B18" s="139">
        <v>44574</v>
      </c>
      <c r="C18" s="68">
        <v>1000</v>
      </c>
      <c r="D18" s="134" t="s">
        <v>72</v>
      </c>
      <c r="E18" s="150" t="s">
        <v>15</v>
      </c>
    </row>
    <row r="19" spans="1:5" s="96" customFormat="1" x14ac:dyDescent="0.25">
      <c r="A19" s="38">
        <v>44574</v>
      </c>
      <c r="B19" s="139">
        <v>44574</v>
      </c>
      <c r="C19" s="68">
        <v>300</v>
      </c>
      <c r="D19" s="134" t="s">
        <v>154</v>
      </c>
      <c r="E19" s="150" t="s">
        <v>15</v>
      </c>
    </row>
    <row r="20" spans="1:5" s="96" customFormat="1" x14ac:dyDescent="0.25">
      <c r="A20" s="38">
        <v>44592</v>
      </c>
      <c r="B20" s="139">
        <v>44592</v>
      </c>
      <c r="C20" s="68">
        <v>200</v>
      </c>
      <c r="D20" s="35" t="s">
        <v>163</v>
      </c>
      <c r="E20" s="39" t="s">
        <v>15</v>
      </c>
    </row>
    <row r="21" spans="1:5" s="96" customFormat="1" x14ac:dyDescent="0.25">
      <c r="A21" s="38"/>
      <c r="B21" s="139"/>
      <c r="C21" s="68"/>
      <c r="D21" s="35"/>
      <c r="E21" s="39"/>
    </row>
    <row r="22" spans="1:5" s="96" customFormat="1" x14ac:dyDescent="0.25">
      <c r="A22" s="38"/>
      <c r="B22" s="139"/>
      <c r="C22" s="68"/>
      <c r="D22" s="35"/>
      <c r="E22" s="39"/>
    </row>
    <row r="23" spans="1:5" s="96" customFormat="1" x14ac:dyDescent="0.25">
      <c r="A23" s="38"/>
      <c r="B23" s="139"/>
      <c r="C23" s="68"/>
      <c r="D23" s="35"/>
      <c r="E23" s="39"/>
    </row>
    <row r="24" spans="1:5" s="96" customFormat="1" x14ac:dyDescent="0.25">
      <c r="A24" s="38"/>
      <c r="B24" s="139"/>
      <c r="C24" s="68"/>
      <c r="D24" s="35"/>
      <c r="E24" s="39"/>
    </row>
    <row r="25" spans="1:5" s="96" customFormat="1" x14ac:dyDescent="0.25">
      <c r="A25" s="38"/>
      <c r="B25" s="139"/>
      <c r="C25" s="68"/>
      <c r="D25" s="134"/>
      <c r="E25" s="150"/>
    </row>
    <row r="26" spans="1:5" s="96" customFormat="1" x14ac:dyDescent="0.25">
      <c r="A26" s="38"/>
      <c r="B26" s="139"/>
      <c r="C26" s="68"/>
      <c r="D26" s="134"/>
      <c r="E26" s="150"/>
    </row>
    <row r="27" spans="1:5" s="96" customFormat="1" x14ac:dyDescent="0.25">
      <c r="A27" s="38"/>
      <c r="B27" s="139"/>
      <c r="C27" s="68"/>
      <c r="D27" s="134"/>
      <c r="E27" s="150"/>
    </row>
    <row r="28" spans="1:5" s="96" customFormat="1" x14ac:dyDescent="0.25">
      <c r="A28" s="38"/>
      <c r="B28" s="139"/>
      <c r="C28" s="68"/>
      <c r="D28" s="134"/>
      <c r="E28" s="150"/>
    </row>
    <row r="29" spans="1:5" s="96" customFormat="1" x14ac:dyDescent="0.25">
      <c r="A29" s="38"/>
      <c r="B29" s="139"/>
      <c r="C29" s="68"/>
      <c r="D29" s="35"/>
      <c r="E29" s="39"/>
    </row>
    <row r="30" spans="1:5" s="96" customFormat="1" x14ac:dyDescent="0.25">
      <c r="A30" s="38"/>
      <c r="B30" s="139"/>
      <c r="C30" s="68"/>
      <c r="D30" s="35"/>
      <c r="E30" s="39"/>
    </row>
    <row r="31" spans="1:5" s="96" customFormat="1" x14ac:dyDescent="0.25">
      <c r="A31" s="38"/>
      <c r="B31" s="139"/>
      <c r="C31" s="68"/>
      <c r="D31" s="35"/>
      <c r="E31" s="39"/>
    </row>
    <row r="32" spans="1:5" s="96" customFormat="1" x14ac:dyDescent="0.25">
      <c r="A32" s="38"/>
      <c r="B32" s="93"/>
      <c r="C32" s="68"/>
      <c r="D32" s="35"/>
      <c r="E32" s="39"/>
    </row>
    <row r="33" spans="1:5" ht="30" customHeight="1" x14ac:dyDescent="0.25">
      <c r="A33" s="192" t="s">
        <v>41</v>
      </c>
      <c r="B33" s="193"/>
      <c r="C33" s="7">
        <v>4134.42</v>
      </c>
      <c r="D33" s="49"/>
      <c r="E33" s="65"/>
    </row>
    <row r="34" spans="1:5" ht="30" customHeight="1" x14ac:dyDescent="0.25">
      <c r="A34" s="192" t="s">
        <v>16</v>
      </c>
      <c r="B34" s="193"/>
      <c r="C34" s="7">
        <v>0</v>
      </c>
      <c r="D34" s="49"/>
      <c r="E34" s="16"/>
    </row>
    <row r="38" spans="1:5" x14ac:dyDescent="0.25">
      <c r="C38" s="91"/>
    </row>
  </sheetData>
  <sheetProtection formatCells="0" formatColumns="0" formatRows="0" insertColumns="0" insertRows="0" insertHyperlinks="0" deleteColumns="0" deleteRows="0" sort="0" autoFilter="0" pivotTables="0"/>
  <mergeCells count="7">
    <mergeCell ref="A34:B34"/>
    <mergeCell ref="C1:E1"/>
    <mergeCell ref="C2:E2"/>
    <mergeCell ref="C4:E4"/>
    <mergeCell ref="C5:E5"/>
    <mergeCell ref="C6:E6"/>
    <mergeCell ref="A33:B33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E17"/>
  <sheetViews>
    <sheetView showGridLines="0" workbookViewId="0">
      <selection activeCell="B5" sqref="B5:E5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55" t="s">
        <v>0</v>
      </c>
      <c r="C1" s="155"/>
      <c r="D1" s="155"/>
      <c r="E1" s="155"/>
    </row>
    <row r="2" spans="1:5" ht="18.75" x14ac:dyDescent="0.3">
      <c r="B2" s="155" t="s">
        <v>42</v>
      </c>
      <c r="C2" s="155"/>
      <c r="D2" s="155"/>
      <c r="E2" s="155"/>
    </row>
    <row r="3" spans="1:5" ht="18" customHeight="1" x14ac:dyDescent="0.3">
      <c r="B3" s="143"/>
      <c r="C3" s="143"/>
      <c r="D3" s="147"/>
      <c r="E3" s="148"/>
    </row>
    <row r="4" spans="1:5" ht="18.75" x14ac:dyDescent="0.25">
      <c r="B4" s="186" t="s">
        <v>17</v>
      </c>
      <c r="C4" s="186"/>
      <c r="D4" s="186"/>
      <c r="E4" s="186"/>
    </row>
    <row r="5" spans="1:5" ht="18.75" x14ac:dyDescent="0.25">
      <c r="B5" s="186" t="s">
        <v>67</v>
      </c>
      <c r="C5" s="186"/>
      <c r="D5" s="186"/>
      <c r="E5" s="186"/>
    </row>
    <row r="6" spans="1:5" ht="18.75" x14ac:dyDescent="0.3">
      <c r="D6" s="190"/>
      <c r="E6" s="190"/>
    </row>
    <row r="8" spans="1:5" s="27" customFormat="1" ht="30" x14ac:dyDescent="0.25">
      <c r="A8" s="23" t="s">
        <v>12</v>
      </c>
      <c r="B8" s="24" t="s">
        <v>18</v>
      </c>
      <c r="C8" s="24" t="s">
        <v>9</v>
      </c>
      <c r="D8" s="25" t="s">
        <v>14</v>
      </c>
      <c r="E8" s="26" t="s">
        <v>19</v>
      </c>
    </row>
    <row r="9" spans="1:5" s="27" customFormat="1" ht="14.25" customHeight="1" x14ac:dyDescent="0.25">
      <c r="A9" s="39"/>
      <c r="B9" s="39"/>
      <c r="C9" s="39"/>
      <c r="D9" s="39"/>
      <c r="E9" s="39"/>
    </row>
    <row r="10" spans="1:5" ht="30" customHeight="1" x14ac:dyDescent="0.25">
      <c r="A10" s="38">
        <v>44159</v>
      </c>
      <c r="B10" s="124">
        <v>44161</v>
      </c>
      <c r="C10" s="68">
        <v>0</v>
      </c>
      <c r="D10" s="35"/>
      <c r="E10" s="39" t="s">
        <v>15</v>
      </c>
    </row>
    <row r="11" spans="1:5" ht="30" customHeight="1" x14ac:dyDescent="0.25">
      <c r="A11" s="194" t="s">
        <v>20</v>
      </c>
      <c r="B11" s="195"/>
      <c r="C11" s="87">
        <v>0</v>
      </c>
      <c r="D11" s="15"/>
      <c r="E11" s="55"/>
    </row>
    <row r="12" spans="1:5" x14ac:dyDescent="0.25">
      <c r="A12" s="194" t="s">
        <v>21</v>
      </c>
      <c r="B12" s="195"/>
      <c r="C12" s="88"/>
      <c r="D12" s="15"/>
      <c r="E12" s="13"/>
    </row>
    <row r="17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1:B11"/>
    <mergeCell ref="A12:B12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E24"/>
  <sheetViews>
    <sheetView showGridLines="0" topLeftCell="A3" workbookViewId="0">
      <selection activeCell="B5" sqref="B5:E5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55" t="s">
        <v>0</v>
      </c>
      <c r="C1" s="155"/>
      <c r="D1" s="155"/>
      <c r="E1" s="155"/>
    </row>
    <row r="2" spans="1:5" ht="18.75" x14ac:dyDescent="0.3">
      <c r="B2" s="155" t="s">
        <v>42</v>
      </c>
      <c r="C2" s="155"/>
      <c r="D2" s="155"/>
      <c r="E2" s="155"/>
    </row>
    <row r="3" spans="1:5" ht="18" customHeight="1" x14ac:dyDescent="0.3">
      <c r="B3" s="143"/>
      <c r="C3" s="147"/>
      <c r="D3" s="148"/>
      <c r="E3" s="148"/>
    </row>
    <row r="4" spans="1:5" ht="18.75" x14ac:dyDescent="0.25">
      <c r="B4" s="186" t="s">
        <v>39</v>
      </c>
      <c r="C4" s="186"/>
      <c r="D4" s="186"/>
      <c r="E4" s="186"/>
    </row>
    <row r="5" spans="1:5" ht="18.75" x14ac:dyDescent="0.25">
      <c r="B5" s="186" t="s">
        <v>62</v>
      </c>
      <c r="C5" s="186"/>
      <c r="D5" s="186"/>
      <c r="E5" s="186"/>
    </row>
    <row r="6" spans="1:5" ht="18.75" x14ac:dyDescent="0.3">
      <c r="C6" s="190"/>
      <c r="D6" s="190"/>
      <c r="E6" s="75"/>
    </row>
    <row r="8" spans="1:5" s="27" customFormat="1" ht="30" x14ac:dyDescent="0.25">
      <c r="A8" s="23" t="s">
        <v>12</v>
      </c>
      <c r="B8" s="24" t="s">
        <v>18</v>
      </c>
      <c r="C8" s="25" t="s">
        <v>9</v>
      </c>
      <c r="D8" s="24" t="s">
        <v>31</v>
      </c>
      <c r="E8" s="26" t="s">
        <v>19</v>
      </c>
    </row>
    <row r="9" spans="1:5" s="27" customFormat="1" x14ac:dyDescent="0.25">
      <c r="A9" s="38"/>
      <c r="B9" s="38"/>
      <c r="C9" s="68"/>
      <c r="D9" s="137"/>
      <c r="E9" s="39"/>
    </row>
    <row r="10" spans="1:5" s="103" customFormat="1" x14ac:dyDescent="0.25">
      <c r="A10" s="38"/>
      <c r="B10" s="38"/>
      <c r="C10" s="68"/>
      <c r="D10" s="133"/>
      <c r="E10" s="39"/>
    </row>
    <row r="11" spans="1:5" s="103" customFormat="1" x14ac:dyDescent="0.25">
      <c r="A11" s="38"/>
      <c r="B11" s="38"/>
      <c r="C11" s="68"/>
      <c r="D11" s="133"/>
      <c r="E11" s="39"/>
    </row>
    <row r="12" spans="1:5" s="103" customFormat="1" x14ac:dyDescent="0.25">
      <c r="A12" s="38"/>
      <c r="B12" s="38"/>
      <c r="C12" s="68"/>
      <c r="D12" s="133"/>
      <c r="E12" s="39"/>
    </row>
    <row r="13" spans="1:5" s="103" customFormat="1" x14ac:dyDescent="0.25">
      <c r="A13" s="38"/>
      <c r="B13" s="38"/>
      <c r="C13" s="68"/>
      <c r="D13" s="133"/>
      <c r="E13" s="39"/>
    </row>
    <row r="14" spans="1:5" s="103" customFormat="1" x14ac:dyDescent="0.25">
      <c r="A14" s="38"/>
      <c r="B14" s="38"/>
      <c r="C14" s="68"/>
      <c r="D14" s="133"/>
      <c r="E14" s="39"/>
    </row>
    <row r="15" spans="1:5" s="103" customFormat="1" x14ac:dyDescent="0.25">
      <c r="A15" s="38"/>
      <c r="B15" s="38"/>
      <c r="C15" s="68"/>
      <c r="D15" s="133"/>
      <c r="E15" s="39"/>
    </row>
    <row r="16" spans="1:5" ht="30" customHeight="1" x14ac:dyDescent="0.25">
      <c r="A16" s="198" t="s">
        <v>22</v>
      </c>
      <c r="B16" s="199"/>
      <c r="C16" s="78">
        <v>0</v>
      </c>
      <c r="D16" s="79"/>
      <c r="E16" s="37"/>
    </row>
    <row r="17" spans="1:5" ht="30" customHeight="1" x14ac:dyDescent="0.25">
      <c r="A17" s="196" t="s">
        <v>23</v>
      </c>
      <c r="B17" s="197"/>
      <c r="C17" s="7"/>
      <c r="D17" s="80"/>
      <c r="E17" s="26"/>
    </row>
    <row r="19" spans="1:5" x14ac:dyDescent="0.25">
      <c r="C19" s="48"/>
    </row>
    <row r="23" spans="1:5" ht="15" customHeight="1" x14ac:dyDescent="0.25"/>
    <row r="24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17:B17"/>
    <mergeCell ref="C6:D6"/>
    <mergeCell ref="A16:B1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E27"/>
  <sheetViews>
    <sheetView showGridLines="0" workbookViewId="0">
      <selection activeCell="C10" sqref="C10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55" t="s">
        <v>0</v>
      </c>
      <c r="C1" s="155"/>
      <c r="D1" s="155"/>
    </row>
    <row r="2" spans="1:5" ht="18.75" x14ac:dyDescent="0.3">
      <c r="B2" s="155" t="s">
        <v>42</v>
      </c>
      <c r="C2" s="155"/>
      <c r="D2" s="155"/>
    </row>
    <row r="3" spans="1:5" ht="18" customHeight="1" x14ac:dyDescent="0.3">
      <c r="B3" s="143"/>
      <c r="C3" s="147"/>
      <c r="D3" s="148"/>
    </row>
    <row r="4" spans="1:5" ht="18.75" x14ac:dyDescent="0.25">
      <c r="B4" s="186" t="s">
        <v>24</v>
      </c>
      <c r="C4" s="186"/>
      <c r="D4" s="186"/>
    </row>
    <row r="5" spans="1:5" ht="18.75" x14ac:dyDescent="0.25">
      <c r="B5" s="186" t="s">
        <v>62</v>
      </c>
      <c r="C5" s="186"/>
      <c r="D5" s="186"/>
    </row>
    <row r="6" spans="1:5" ht="18.75" x14ac:dyDescent="0.3">
      <c r="C6" s="190"/>
      <c r="D6" s="190"/>
    </row>
    <row r="8" spans="1:5" s="27" customFormat="1" ht="30" x14ac:dyDescent="0.25">
      <c r="A8" s="23" t="s">
        <v>12</v>
      </c>
      <c r="B8" s="24" t="s">
        <v>18</v>
      </c>
      <c r="C8" s="25" t="s">
        <v>9</v>
      </c>
      <c r="D8" s="24" t="s">
        <v>35</v>
      </c>
      <c r="E8" s="26" t="s">
        <v>19</v>
      </c>
    </row>
    <row r="9" spans="1:5" s="103" customFormat="1" x14ac:dyDescent="0.25">
      <c r="A9" s="38"/>
      <c r="B9" s="139"/>
      <c r="C9" s="68"/>
      <c r="D9" s="134" t="s">
        <v>56</v>
      </c>
      <c r="E9" s="39" t="s">
        <v>15</v>
      </c>
    </row>
    <row r="10" spans="1:5" s="103" customFormat="1" x14ac:dyDescent="0.25">
      <c r="A10" s="124"/>
      <c r="B10" s="93"/>
      <c r="C10" s="68"/>
      <c r="D10" s="134"/>
      <c r="E10" s="39"/>
    </row>
    <row r="11" spans="1:5" s="103" customFormat="1" x14ac:dyDescent="0.25">
      <c r="A11" s="124"/>
      <c r="B11" s="93"/>
      <c r="C11" s="68"/>
      <c r="D11" s="134"/>
      <c r="E11" s="39"/>
    </row>
    <row r="12" spans="1:5" s="103" customFormat="1" x14ac:dyDescent="0.25">
      <c r="A12" s="124"/>
      <c r="B12" s="93"/>
      <c r="C12" s="68"/>
      <c r="D12" s="134"/>
      <c r="E12" s="39"/>
    </row>
    <row r="13" spans="1:5" s="103" customFormat="1" x14ac:dyDescent="0.25">
      <c r="A13" s="124"/>
      <c r="B13" s="139"/>
      <c r="C13" s="68"/>
      <c r="D13" s="134"/>
      <c r="E13" s="39"/>
    </row>
    <row r="14" spans="1:5" s="103" customFormat="1" x14ac:dyDescent="0.25">
      <c r="A14" s="124"/>
      <c r="B14" s="139"/>
      <c r="C14" s="68"/>
      <c r="D14" s="134"/>
      <c r="E14" s="39"/>
    </row>
    <row r="15" spans="1:5" s="103" customFormat="1" x14ac:dyDescent="0.25">
      <c r="A15" s="124"/>
      <c r="B15" s="139"/>
      <c r="C15" s="68"/>
      <c r="D15" s="134"/>
      <c r="E15" s="39"/>
    </row>
    <row r="16" spans="1:5" s="103" customFormat="1" x14ac:dyDescent="0.25">
      <c r="A16" s="124"/>
      <c r="B16" s="93"/>
      <c r="C16" s="68"/>
      <c r="D16" s="134"/>
      <c r="E16" s="39"/>
    </row>
    <row r="17" spans="1:5" s="103" customFormat="1" x14ac:dyDescent="0.25">
      <c r="A17" s="124"/>
      <c r="B17" s="93"/>
      <c r="C17" s="68"/>
      <c r="D17" s="134"/>
      <c r="E17" s="39"/>
    </row>
    <row r="18" spans="1:5" s="103" customFormat="1" x14ac:dyDescent="0.25">
      <c r="A18" s="124"/>
      <c r="B18" s="93"/>
      <c r="C18" s="68"/>
      <c r="D18" s="134"/>
      <c r="E18" s="39"/>
    </row>
    <row r="19" spans="1:5" s="103" customFormat="1" x14ac:dyDescent="0.25">
      <c r="A19" s="124"/>
      <c r="B19" s="93"/>
      <c r="C19" s="68"/>
      <c r="D19" s="134"/>
      <c r="E19" s="39"/>
    </row>
    <row r="20" spans="1:5" s="103" customFormat="1" x14ac:dyDescent="0.25">
      <c r="A20" s="124"/>
      <c r="B20" s="93"/>
      <c r="C20" s="68"/>
      <c r="D20" s="134"/>
      <c r="E20" s="39"/>
    </row>
    <row r="21" spans="1:5" s="103" customFormat="1" x14ac:dyDescent="0.25">
      <c r="A21" s="124"/>
      <c r="B21" s="93"/>
      <c r="C21" s="68"/>
      <c r="D21" s="134"/>
      <c r="E21" s="39"/>
    </row>
    <row r="22" spans="1:5" s="103" customFormat="1" x14ac:dyDescent="0.25">
      <c r="A22" s="124"/>
      <c r="B22" s="93"/>
      <c r="C22" s="68"/>
      <c r="D22" s="134"/>
      <c r="E22" s="39"/>
    </row>
    <row r="23" spans="1:5" s="103" customFormat="1" x14ac:dyDescent="0.25">
      <c r="A23" s="124"/>
      <c r="B23" s="93"/>
      <c r="C23" s="68"/>
      <c r="D23" s="134"/>
      <c r="E23" s="39"/>
    </row>
    <row r="24" spans="1:5" s="103" customFormat="1" x14ac:dyDescent="0.25">
      <c r="A24" s="124"/>
      <c r="B24" s="93"/>
      <c r="C24" s="68"/>
      <c r="D24" s="134"/>
      <c r="E24" s="39"/>
    </row>
    <row r="25" spans="1:5" s="103" customFormat="1" x14ac:dyDescent="0.25">
      <c r="A25" s="124"/>
      <c r="B25" s="93"/>
      <c r="C25" s="68"/>
      <c r="D25" s="134"/>
      <c r="E25" s="39"/>
    </row>
    <row r="26" spans="1:5" ht="30" customHeight="1" x14ac:dyDescent="0.25">
      <c r="A26" s="196" t="s">
        <v>37</v>
      </c>
      <c r="B26" s="197"/>
      <c r="C26" s="7">
        <v>0</v>
      </c>
      <c r="D26" s="80"/>
      <c r="E26" s="85"/>
    </row>
    <row r="27" spans="1:5" ht="30" customHeight="1" x14ac:dyDescent="0.25">
      <c r="A27" s="196" t="s">
        <v>38</v>
      </c>
      <c r="B27" s="197"/>
      <c r="C27" s="7">
        <v>0</v>
      </c>
      <c r="D27" s="80"/>
      <c r="E27" s="85"/>
    </row>
  </sheetData>
  <sheetProtection formatCells="0" formatColumns="0" formatRows="0" insertColumns="0" insertRows="0" insertHyperlinks="0" deleteColumns="0" deleteRows="0" sort="0" autoFilter="0" pivotTables="0"/>
  <mergeCells count="7">
    <mergeCell ref="A27:B27"/>
    <mergeCell ref="A26:B26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Сбербанк</vt:lpstr>
      <vt:lpstr>Карта Сбер</vt:lpstr>
      <vt:lpstr>Тинькофф</vt:lpstr>
      <vt:lpstr>PayPal</vt:lpstr>
      <vt:lpstr>ЮMoney</vt:lpstr>
      <vt:lpstr>Qiwi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user</cp:lastModifiedBy>
  <cp:revision/>
  <cp:lastPrinted>2019-11-25T08:39:38Z</cp:lastPrinted>
  <dcterms:created xsi:type="dcterms:W3CDTF">2019-02-26T11:48:52Z</dcterms:created>
  <dcterms:modified xsi:type="dcterms:W3CDTF">2022-02-02T06:22:23Z</dcterms:modified>
  <cp:category/>
  <cp:contentStatus/>
</cp:coreProperties>
</file>